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\Documents\FELIX ANTONIO JIMENEZ BAUTISTA\Achivos Importantes FAJ-CNEE\PRESUPUESTO 2020\UIP 2020\"/>
    </mc:Choice>
  </mc:AlternateContent>
  <bookViews>
    <workbookView xWindow="0" yWindow="0" windowWidth="20490" windowHeight="7665"/>
  </bookViews>
  <sheets>
    <sheet name="TRANS CNEE-2-2020" sheetId="1" r:id="rId1"/>
  </sheets>
  <externalReferences>
    <externalReference r:id="rId2"/>
  </externalReferences>
  <definedNames>
    <definedName name="_xlnm._FilterDatabase" localSheetId="0" hidden="1">'TRANS CNEE-2-2020'!$B$6:$M$50</definedName>
    <definedName name="_xlnm.Print_Area" localSheetId="0">'TRANS CNEE-2-2020'!$B$1:$M$49</definedName>
    <definedName name="CF">'[1]MAY JUL 2011 APLICACION TS'!$F$8</definedName>
    <definedName name="TC" localSheetId="0">#REF!</definedName>
    <definedName name="TC">#REF!</definedName>
    <definedName name="_xlnm.Print_Titles" localSheetId="0">'TRANS CNEE-2-2020'!$1:$6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L7" i="1"/>
  <c r="K50" i="1" l="1"/>
</calcChain>
</file>

<file path=xl/sharedStrings.xml><?xml version="1.0" encoding="utf-8"?>
<sst xmlns="http://schemas.openxmlformats.org/spreadsheetml/2006/main" count="103" uniqueCount="74">
  <si>
    <t>TRANSFERENCIA PRESUPUESTARIA CNEE-2-2020</t>
  </si>
  <si>
    <t xml:space="preserve">RECLASIFICACIÓN PRESUPUESTARIA </t>
  </si>
  <si>
    <t>Transferencia Solicitada</t>
  </si>
  <si>
    <t>Número</t>
  </si>
  <si>
    <t>Renglón</t>
  </si>
  <si>
    <t>Descripción</t>
  </si>
  <si>
    <t>Fuente de Financiamiento</t>
  </si>
  <si>
    <t>Actividad</t>
  </si>
  <si>
    <t>Aprobado</t>
  </si>
  <si>
    <t>Ejecutado</t>
  </si>
  <si>
    <t>Disponible</t>
  </si>
  <si>
    <t>Crédito</t>
  </si>
  <si>
    <t>Débito</t>
  </si>
  <si>
    <t>Nueva Disponibilidad</t>
  </si>
  <si>
    <t>JUSTIFICACIÓN | SE REQUIERE DISPONIBILIDAD PRESUPUESTARIA PARA:</t>
  </si>
  <si>
    <t>PRODUCTOS PLASTICOS, NYLON, VINIL Y P.V.C.</t>
  </si>
  <si>
    <t>Elaboración de puertas de PVC en área de escritorio de secretaria de Directorio</t>
  </si>
  <si>
    <t>UTILES MENORES MEDICO-QUIRURGICOS Y DE LABORATORIO</t>
  </si>
  <si>
    <t>Prevención contra el COVID-19, Directorio</t>
  </si>
  <si>
    <t>EQUIPO DE OFICINA</t>
  </si>
  <si>
    <t>Compra de estanterías instaladas en bodega zona 14 para almacenar cajas de documentos del Directorio</t>
  </si>
  <si>
    <t>ÚTILES DE OFICINA</t>
  </si>
  <si>
    <t>Adquisición de memorias USB para grabado de informe estadístico, Gerencia de Planificación y Vigilancia de mercados eléctricos</t>
  </si>
  <si>
    <t>Prevención contra el COVID-19, de la Gerencia de Planificación y Vigilancia de Mercados Eléctricos</t>
  </si>
  <si>
    <t>Compra de estanterías instaladas en bodega zona 14 para almacenar cajas de documentos de la Gerencia de Planificación y Vigilancia de Mercados Eléctricos</t>
  </si>
  <si>
    <t>EQUIPO DE COMPUTO</t>
  </si>
  <si>
    <t>Adquisición de equipo de cómputo para personal de la CNEE, Gerencia de Planificación y Vigilancia de mercados eléctricos</t>
  </si>
  <si>
    <t>PRODUCTOS PLÁSTICOS, NYLON, VINIL Y P.V.C.</t>
  </si>
  <si>
    <t>Adquisición de botes de basura con abertura de pedal y bolsas de basura especiales, Gerencia de Tarifas</t>
  </si>
  <si>
    <t>Prevención contra el COVID-19, Gerencia de Tarifas</t>
  </si>
  <si>
    <t>Compra de estanterías instaladas en bodega zona 14 para almacenar cajas de documentos de la Gerencia de Tarifas</t>
  </si>
  <si>
    <t>DIVULGACION E INFORMACION</t>
  </si>
  <si>
    <t>Publicación de resolución CNEE-37-2020, requisición 5715, Gerencia de Fiscalización y Normas</t>
  </si>
  <si>
    <t>SERV. DE ING., ARQ. Y SUPERVISION DE OBRAS</t>
  </si>
  <si>
    <t/>
  </si>
  <si>
    <t>Desarrollo y elaboración de planos para remodelación de oficinas del nivel 11 de la CNEE</t>
  </si>
  <si>
    <t>Adquisición de bote de basura con abertura de pedal y bolsas de basura especiales, Gerencia de Fiscalización y Normas</t>
  </si>
  <si>
    <t>Prevención contra el COVID-19, Gerencia de Fiscalización y Normas</t>
  </si>
  <si>
    <t>Adquisición de equipo de cómputo para personal de la CNEE, Gerencia de Fiscalización y Normas</t>
  </si>
  <si>
    <t>Adquisición de útiles de oficinas varios, Gerencia Jurídica</t>
  </si>
  <si>
    <t>Prevención contra el COVID-19, Gerencia Jurídica</t>
  </si>
  <si>
    <t>Kit de protección para protección de pandemia Covid-19</t>
  </si>
  <si>
    <t>Adquisición de botes de basura con abertura de pedal y bolsas de basura especiales, Gerencia Administrativa</t>
  </si>
  <si>
    <t>ESTRUCTURAS METALICAS ACABADAS</t>
  </si>
  <si>
    <t>Elaboración de puerta de aluminio en oficina que ocupa el Departamento de Administración y Planificación Financiera.</t>
  </si>
  <si>
    <t>UTILES DE LIMPIEZA Y PRODUCTOS SANITARIOS</t>
  </si>
  <si>
    <t>Kit de limpieza para protección de pandemia Covid-19</t>
  </si>
  <si>
    <t>Prevención contra el COVID-19, Gerencia Administrativa</t>
  </si>
  <si>
    <t>Prevención contra el COVID-19, Auditoría Interna</t>
  </si>
  <si>
    <t>TRANSPORTE DE PERSONAS</t>
  </si>
  <si>
    <t>Servicio de taxi para personal de secretaría general que labora durante la pandemia COVID-19 y no tiene vehículo particular.</t>
  </si>
  <si>
    <t>DERECHOS DE BIENES INTANGIBLES</t>
  </si>
  <si>
    <t>Adquisición de Licencias Office para personal de la CNEE, Secretaría General</t>
  </si>
  <si>
    <t>Adquisición bolsas de basura especiales, Secretaría General</t>
  </si>
  <si>
    <t>Adquisición de útiles de oficinas varios, Secretaría General</t>
  </si>
  <si>
    <t>Prevención contra el COVID-19, Secretaría General</t>
  </si>
  <si>
    <t>Adquisición de equipo de cómputo para personal de la CNEE, Secretaría General</t>
  </si>
  <si>
    <t>Campaña radial en idioma español, Quiché, Mam, Kaqchikel, Q'eqchi' y Garífuna para promocionar el trabajo de la CNEE en la defensa de los derechos del consumidor y espacios publicitarios sociales (Facebook, Instagram y twitter)</t>
  </si>
  <si>
    <t>IMPUESTOS, DERECHOS Y TASAS</t>
  </si>
  <si>
    <t>Timbre de prensa por campaña radial en idioma español, Quiché, Mamá, Kaqchikel, Q'eqchi' y Garífuna para promocionar el trabajo de la CNEE en la defensa de los derechos del consumidor y espacios publicitarios sociales (Facebook, Instagram y twitter)</t>
  </si>
  <si>
    <t>TINTES, PINTURAS Y COLORANTES</t>
  </si>
  <si>
    <t>Adquisición de tinta para impresora de Unidad de Comunicación</t>
  </si>
  <si>
    <t>Adquisición bolsas de basura especiales, Unidad de Comunicación y Relaciones Públicas</t>
  </si>
  <si>
    <t>Adquisición de memorias USB para grabado de informe estadístico, Unidad de Comunicación y Relaciones Públicas</t>
  </si>
  <si>
    <t>Prevención contra el COVID-19, Unidad de Comunicación y Relaciones Públicas</t>
  </si>
  <si>
    <t>MATERIALES, PRODUCTOS Y ACCS. ELÉCTRICOS, CABLEADO ESTRUCTURADO DE REDES INFORMÁTICAS Y TELEFÓNICAS</t>
  </si>
  <si>
    <t>Estimación para adquisición de materiales eléctricos para la Unidad de Comunicación</t>
  </si>
  <si>
    <t>ACCESORIOS Y REPUESTOS EN GENERAL</t>
  </si>
  <si>
    <t>Estimación para adquisición de accesorios y repuestos para equipos en la Unidad de Comunicación y Relaciones Públicas</t>
  </si>
  <si>
    <t>OTROS ESTUDIOS Y/O SERVICIOS</t>
  </si>
  <si>
    <t>Se disminuye este renglón porque ya no será necesario su ejecución</t>
  </si>
  <si>
    <t>Se disminuye este renglón presupuestario por contar con suficiente disponibilidad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</si>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</sst>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Border="1"/>
    <xf numFmtId="0" fontId="1" fillId="0" borderId="3" xfId="1" applyBorder="1"/>
    <xf numFmtId="0" fontId="3" fillId="0" borderId="4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" fillId="0" borderId="9" xfId="1" applyFill="1" applyBorder="1" applyAlignment="1">
      <alignment horizontal="center" vertical="center"/>
    </xf>
    <xf numFmtId="1" fontId="1" fillId="0" borderId="9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vertical="center" wrapText="1"/>
    </xf>
    <xf numFmtId="165" fontId="1" fillId="0" borderId="9" xfId="2" applyNumberFormat="1" applyFont="1" applyFill="1" applyBorder="1" applyAlignment="1">
      <alignment vertical="center"/>
    </xf>
    <xf numFmtId="166" fontId="1" fillId="0" borderId="9" xfId="1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 wrapText="1"/>
    </xf>
    <xf numFmtId="0" fontId="1" fillId="0" borderId="0" xfId="1" applyFont="1" applyFill="1" applyAlignment="1">
      <alignment vertical="top" wrapText="1"/>
    </xf>
    <xf numFmtId="0" fontId="1" fillId="0" borderId="0" xfId="1" applyFill="1"/>
    <xf numFmtId="0" fontId="1" fillId="0" borderId="10" xfId="1" applyFill="1" applyBorder="1" applyAlignment="1">
      <alignment horizontal="center" vertical="center"/>
    </xf>
    <xf numFmtId="1" fontId="1" fillId="0" borderId="10" xfId="1" applyNumberFormat="1" applyFill="1" applyBorder="1" applyAlignment="1">
      <alignment horizontal="center" vertical="center"/>
    </xf>
    <xf numFmtId="0" fontId="1" fillId="0" borderId="10" xfId="1" applyFill="1" applyBorder="1" applyAlignment="1">
      <alignment horizontal="justify" vertical="center" wrapText="1"/>
    </xf>
    <xf numFmtId="165" fontId="1" fillId="0" borderId="10" xfId="2" applyNumberFormat="1" applyFont="1" applyFill="1" applyBorder="1" applyAlignment="1">
      <alignment horizontal="center" vertical="center"/>
    </xf>
    <xf numFmtId="165" fontId="1" fillId="0" borderId="10" xfId="2" applyNumberFormat="1" applyFont="1" applyFill="1" applyBorder="1" applyAlignment="1">
      <alignment vertical="center"/>
    </xf>
    <xf numFmtId="166" fontId="1" fillId="0" borderId="10" xfId="1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1" applyFont="1" applyFill="1" applyAlignment="1">
      <alignment horizontal="center" vertical="top" wrapText="1"/>
    </xf>
    <xf numFmtId="0" fontId="1" fillId="0" borderId="10" xfId="1" applyFill="1" applyBorder="1" applyAlignment="1">
      <alignment vertical="center" wrapText="1"/>
    </xf>
    <xf numFmtId="1" fontId="1" fillId="0" borderId="11" xfId="1" applyNumberFormat="1" applyFill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0" fontId="1" fillId="0" borderId="11" xfId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166" fontId="1" fillId="0" borderId="11" xfId="1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left" vertical="top" wrapText="1"/>
    </xf>
    <xf numFmtId="0" fontId="1" fillId="0" borderId="12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3" fillId="0" borderId="13" xfId="1" applyFont="1" applyFill="1" applyBorder="1" applyAlignment="1">
      <alignment horizontal="left" wrapText="1"/>
    </xf>
    <xf numFmtId="166" fontId="1" fillId="0" borderId="13" xfId="1" applyNumberFormat="1" applyFill="1" applyBorder="1"/>
    <xf numFmtId="166" fontId="1" fillId="0" borderId="13" xfId="1" applyNumberFormat="1" applyFill="1" applyBorder="1" applyAlignment="1">
      <alignment horizontal="center"/>
    </xf>
    <xf numFmtId="166" fontId="1" fillId="0" borderId="14" xfId="1" applyNumberFormat="1" applyFill="1" applyBorder="1"/>
    <xf numFmtId="166" fontId="3" fillId="0" borderId="15" xfId="1" applyNumberFormat="1" applyFont="1" applyFill="1" applyBorder="1"/>
    <xf numFmtId="166" fontId="1" fillId="0" borderId="15" xfId="1" applyNumberFormat="1" applyFill="1" applyBorder="1" applyAlignment="1">
      <alignment vertical="center"/>
    </xf>
    <xf numFmtId="0" fontId="3" fillId="0" borderId="16" xfId="1" applyFont="1" applyBorder="1" applyAlignment="1">
      <alignment vertical="center" wrapText="1"/>
    </xf>
    <xf numFmtId="43" fontId="1" fillId="0" borderId="0" xfId="1" applyNumberFormat="1"/>
    <xf numFmtId="44" fontId="1" fillId="0" borderId="0" xfId="1" applyNumberForma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3">
    <cellStyle name="Millares 2 2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U50"/>
  <sheetViews>
    <sheetView showGridLines="0" tabSelected="1" zoomScale="70" zoomScaleNormal="70" zoomScaleSheetLayoutView="85" workbookViewId="0">
      <pane xSplit="4" ySplit="6" topLeftCell="E16" activePane="bottomRight" state="frozen"/>
      <selection activeCell="BE23" sqref="BE23"/>
      <selection pane="topRight" activeCell="BE23" sqref="BE23"/>
      <selection pane="bottomLeft" activeCell="BE23" sqref="BE23"/>
      <selection pane="bottomRight" activeCell="K20" sqref="K20"/>
    </sheetView>
  </sheetViews>
  <sheetFormatPr baseColWidth="10" defaultRowHeight="15" outlineLevelCol="1" x14ac:dyDescent="0.25"/>
  <cols>
    <col min="1" max="1" width="3.42578125" style="1" customWidth="1"/>
    <col min="2" max="2" width="8.5703125" style="2" customWidth="1"/>
    <col min="3" max="3" width="8.5703125" style="1" bestFit="1" customWidth="1"/>
    <col min="4" max="4" width="39" style="3" customWidth="1"/>
    <col min="5" max="5" width="15" style="1" customWidth="1" outlineLevel="1"/>
    <col min="6" max="6" width="12" style="1" customWidth="1"/>
    <col min="7" max="9" width="16.7109375" style="1" customWidth="1"/>
    <col min="10" max="11" width="20.28515625" style="1" bestFit="1" customWidth="1"/>
    <col min="12" max="12" width="17.7109375" style="1" customWidth="1"/>
    <col min="13" max="13" width="64.28515625" style="3" customWidth="1"/>
    <col min="14" max="14" width="65.28515625" style="1" customWidth="1"/>
    <col min="15" max="252" width="11.42578125" style="1"/>
    <col min="253" max="253" width="8.5703125" style="1" customWidth="1"/>
    <col min="254" max="254" width="8.5703125" style="1" bestFit="1" customWidth="1"/>
    <col min="255" max="255" width="39" style="1" customWidth="1"/>
    <col min="256" max="256" width="15" style="1" customWidth="1"/>
    <col min="257" max="257" width="9.28515625" style="1" bestFit="1" customWidth="1"/>
    <col min="258" max="263" width="16.7109375" style="1" customWidth="1"/>
    <col min="264" max="264" width="64.28515625" style="1" customWidth="1"/>
    <col min="265" max="265" width="14.5703125" style="1" bestFit="1" customWidth="1"/>
    <col min="266" max="266" width="12" style="1" bestFit="1" customWidth="1"/>
    <col min="267" max="268" width="11.42578125" style="1"/>
    <col min="269" max="269" width="12.85546875" style="1" customWidth="1"/>
    <col min="270" max="508" width="11.42578125" style="1"/>
    <col min="509" max="509" width="8.5703125" style="1" customWidth="1"/>
    <col min="510" max="510" width="8.5703125" style="1" bestFit="1" customWidth="1"/>
    <col min="511" max="511" width="39" style="1" customWidth="1"/>
    <col min="512" max="512" width="15" style="1" customWidth="1"/>
    <col min="513" max="513" width="9.28515625" style="1" bestFit="1" customWidth="1"/>
    <col min="514" max="519" width="16.7109375" style="1" customWidth="1"/>
    <col min="520" max="520" width="64.28515625" style="1" customWidth="1"/>
    <col min="521" max="521" width="14.5703125" style="1" bestFit="1" customWidth="1"/>
    <col min="522" max="522" width="12" style="1" bestFit="1" customWidth="1"/>
    <col min="523" max="524" width="11.42578125" style="1"/>
    <col min="525" max="525" width="12.85546875" style="1" customWidth="1"/>
    <col min="526" max="764" width="11.42578125" style="1"/>
    <col min="765" max="765" width="8.5703125" style="1" customWidth="1"/>
    <col min="766" max="766" width="8.5703125" style="1" bestFit="1" customWidth="1"/>
    <col min="767" max="767" width="39" style="1" customWidth="1"/>
    <col min="768" max="768" width="15" style="1" customWidth="1"/>
    <col min="769" max="769" width="9.28515625" style="1" bestFit="1" customWidth="1"/>
    <col min="770" max="775" width="16.7109375" style="1" customWidth="1"/>
    <col min="776" max="776" width="64.28515625" style="1" customWidth="1"/>
    <col min="777" max="777" width="14.5703125" style="1" bestFit="1" customWidth="1"/>
    <col min="778" max="778" width="12" style="1" bestFit="1" customWidth="1"/>
    <col min="779" max="780" width="11.42578125" style="1"/>
    <col min="781" max="781" width="12.85546875" style="1" customWidth="1"/>
    <col min="782" max="1020" width="11.42578125" style="1"/>
    <col min="1021" max="1021" width="8.5703125" style="1" customWidth="1"/>
    <col min="1022" max="1022" width="8.5703125" style="1" bestFit="1" customWidth="1"/>
    <col min="1023" max="1023" width="39" style="1" customWidth="1"/>
    <col min="1024" max="1024" width="15" style="1" customWidth="1"/>
    <col min="1025" max="1025" width="9.28515625" style="1" bestFit="1" customWidth="1"/>
    <col min="1026" max="1031" width="16.7109375" style="1" customWidth="1"/>
    <col min="1032" max="1032" width="64.28515625" style="1" customWidth="1"/>
    <col min="1033" max="1033" width="14.5703125" style="1" bestFit="1" customWidth="1"/>
    <col min="1034" max="1034" width="12" style="1" bestFit="1" customWidth="1"/>
    <col min="1035" max="1036" width="11.42578125" style="1"/>
    <col min="1037" max="1037" width="12.85546875" style="1" customWidth="1"/>
    <col min="1038" max="1276" width="11.42578125" style="1"/>
    <col min="1277" max="1277" width="8.5703125" style="1" customWidth="1"/>
    <col min="1278" max="1278" width="8.5703125" style="1" bestFit="1" customWidth="1"/>
    <col min="1279" max="1279" width="39" style="1" customWidth="1"/>
    <col min="1280" max="1280" width="15" style="1" customWidth="1"/>
    <col min="1281" max="1281" width="9.28515625" style="1" bestFit="1" customWidth="1"/>
    <col min="1282" max="1287" width="16.7109375" style="1" customWidth="1"/>
    <col min="1288" max="1288" width="64.28515625" style="1" customWidth="1"/>
    <col min="1289" max="1289" width="14.5703125" style="1" bestFit="1" customWidth="1"/>
    <col min="1290" max="1290" width="12" style="1" bestFit="1" customWidth="1"/>
    <col min="1291" max="1292" width="11.42578125" style="1"/>
    <col min="1293" max="1293" width="12.85546875" style="1" customWidth="1"/>
    <col min="1294" max="1532" width="11.42578125" style="1"/>
    <col min="1533" max="1533" width="8.5703125" style="1" customWidth="1"/>
    <col min="1534" max="1534" width="8.5703125" style="1" bestFit="1" customWidth="1"/>
    <col min="1535" max="1535" width="39" style="1" customWidth="1"/>
    <col min="1536" max="1536" width="15" style="1" customWidth="1"/>
    <col min="1537" max="1537" width="9.28515625" style="1" bestFit="1" customWidth="1"/>
    <col min="1538" max="1543" width="16.7109375" style="1" customWidth="1"/>
    <col min="1544" max="1544" width="64.28515625" style="1" customWidth="1"/>
    <col min="1545" max="1545" width="14.5703125" style="1" bestFit="1" customWidth="1"/>
    <col min="1546" max="1546" width="12" style="1" bestFit="1" customWidth="1"/>
    <col min="1547" max="1548" width="11.42578125" style="1"/>
    <col min="1549" max="1549" width="12.85546875" style="1" customWidth="1"/>
    <col min="1550" max="1788" width="11.42578125" style="1"/>
    <col min="1789" max="1789" width="8.5703125" style="1" customWidth="1"/>
    <col min="1790" max="1790" width="8.5703125" style="1" bestFit="1" customWidth="1"/>
    <col min="1791" max="1791" width="39" style="1" customWidth="1"/>
    <col min="1792" max="1792" width="15" style="1" customWidth="1"/>
    <col min="1793" max="1793" width="9.28515625" style="1" bestFit="1" customWidth="1"/>
    <col min="1794" max="1799" width="16.7109375" style="1" customWidth="1"/>
    <col min="1800" max="1800" width="64.28515625" style="1" customWidth="1"/>
    <col min="1801" max="1801" width="14.5703125" style="1" bestFit="1" customWidth="1"/>
    <col min="1802" max="1802" width="12" style="1" bestFit="1" customWidth="1"/>
    <col min="1803" max="1804" width="11.42578125" style="1"/>
    <col min="1805" max="1805" width="12.85546875" style="1" customWidth="1"/>
    <col min="1806" max="2044" width="11.42578125" style="1"/>
    <col min="2045" max="2045" width="8.5703125" style="1" customWidth="1"/>
    <col min="2046" max="2046" width="8.5703125" style="1" bestFit="1" customWidth="1"/>
    <col min="2047" max="2047" width="39" style="1" customWidth="1"/>
    <col min="2048" max="2048" width="15" style="1" customWidth="1"/>
    <col min="2049" max="2049" width="9.28515625" style="1" bestFit="1" customWidth="1"/>
    <col min="2050" max="2055" width="16.7109375" style="1" customWidth="1"/>
    <col min="2056" max="2056" width="64.28515625" style="1" customWidth="1"/>
    <col min="2057" max="2057" width="14.5703125" style="1" bestFit="1" customWidth="1"/>
    <col min="2058" max="2058" width="12" style="1" bestFit="1" customWidth="1"/>
    <col min="2059" max="2060" width="11.42578125" style="1"/>
    <col min="2061" max="2061" width="12.85546875" style="1" customWidth="1"/>
    <col min="2062" max="2300" width="11.42578125" style="1"/>
    <col min="2301" max="2301" width="8.5703125" style="1" customWidth="1"/>
    <col min="2302" max="2302" width="8.5703125" style="1" bestFit="1" customWidth="1"/>
    <col min="2303" max="2303" width="39" style="1" customWidth="1"/>
    <col min="2304" max="2304" width="15" style="1" customWidth="1"/>
    <col min="2305" max="2305" width="9.28515625" style="1" bestFit="1" customWidth="1"/>
    <col min="2306" max="2311" width="16.7109375" style="1" customWidth="1"/>
    <col min="2312" max="2312" width="64.28515625" style="1" customWidth="1"/>
    <col min="2313" max="2313" width="14.5703125" style="1" bestFit="1" customWidth="1"/>
    <col min="2314" max="2314" width="12" style="1" bestFit="1" customWidth="1"/>
    <col min="2315" max="2316" width="11.42578125" style="1"/>
    <col min="2317" max="2317" width="12.85546875" style="1" customWidth="1"/>
    <col min="2318" max="2556" width="11.42578125" style="1"/>
    <col min="2557" max="2557" width="8.5703125" style="1" customWidth="1"/>
    <col min="2558" max="2558" width="8.5703125" style="1" bestFit="1" customWidth="1"/>
    <col min="2559" max="2559" width="39" style="1" customWidth="1"/>
    <col min="2560" max="2560" width="15" style="1" customWidth="1"/>
    <col min="2561" max="2561" width="9.28515625" style="1" bestFit="1" customWidth="1"/>
    <col min="2562" max="2567" width="16.7109375" style="1" customWidth="1"/>
    <col min="2568" max="2568" width="64.28515625" style="1" customWidth="1"/>
    <col min="2569" max="2569" width="14.5703125" style="1" bestFit="1" customWidth="1"/>
    <col min="2570" max="2570" width="12" style="1" bestFit="1" customWidth="1"/>
    <col min="2571" max="2572" width="11.42578125" style="1"/>
    <col min="2573" max="2573" width="12.85546875" style="1" customWidth="1"/>
    <col min="2574" max="2812" width="11.42578125" style="1"/>
    <col min="2813" max="2813" width="8.5703125" style="1" customWidth="1"/>
    <col min="2814" max="2814" width="8.5703125" style="1" bestFit="1" customWidth="1"/>
    <col min="2815" max="2815" width="39" style="1" customWidth="1"/>
    <col min="2816" max="2816" width="15" style="1" customWidth="1"/>
    <col min="2817" max="2817" width="9.28515625" style="1" bestFit="1" customWidth="1"/>
    <col min="2818" max="2823" width="16.7109375" style="1" customWidth="1"/>
    <col min="2824" max="2824" width="64.28515625" style="1" customWidth="1"/>
    <col min="2825" max="2825" width="14.5703125" style="1" bestFit="1" customWidth="1"/>
    <col min="2826" max="2826" width="12" style="1" bestFit="1" customWidth="1"/>
    <col min="2827" max="2828" width="11.42578125" style="1"/>
    <col min="2829" max="2829" width="12.85546875" style="1" customWidth="1"/>
    <col min="2830" max="3068" width="11.42578125" style="1"/>
    <col min="3069" max="3069" width="8.5703125" style="1" customWidth="1"/>
    <col min="3070" max="3070" width="8.5703125" style="1" bestFit="1" customWidth="1"/>
    <col min="3071" max="3071" width="39" style="1" customWidth="1"/>
    <col min="3072" max="3072" width="15" style="1" customWidth="1"/>
    <col min="3073" max="3073" width="9.28515625" style="1" bestFit="1" customWidth="1"/>
    <col min="3074" max="3079" width="16.7109375" style="1" customWidth="1"/>
    <col min="3080" max="3080" width="64.28515625" style="1" customWidth="1"/>
    <col min="3081" max="3081" width="14.5703125" style="1" bestFit="1" customWidth="1"/>
    <col min="3082" max="3082" width="12" style="1" bestFit="1" customWidth="1"/>
    <col min="3083" max="3084" width="11.42578125" style="1"/>
    <col min="3085" max="3085" width="12.85546875" style="1" customWidth="1"/>
    <col min="3086" max="3324" width="11.42578125" style="1"/>
    <col min="3325" max="3325" width="8.5703125" style="1" customWidth="1"/>
    <col min="3326" max="3326" width="8.5703125" style="1" bestFit="1" customWidth="1"/>
    <col min="3327" max="3327" width="39" style="1" customWidth="1"/>
    <col min="3328" max="3328" width="15" style="1" customWidth="1"/>
    <col min="3329" max="3329" width="9.28515625" style="1" bestFit="1" customWidth="1"/>
    <col min="3330" max="3335" width="16.7109375" style="1" customWidth="1"/>
    <col min="3336" max="3336" width="64.28515625" style="1" customWidth="1"/>
    <col min="3337" max="3337" width="14.5703125" style="1" bestFit="1" customWidth="1"/>
    <col min="3338" max="3338" width="12" style="1" bestFit="1" customWidth="1"/>
    <col min="3339" max="3340" width="11.42578125" style="1"/>
    <col min="3341" max="3341" width="12.85546875" style="1" customWidth="1"/>
    <col min="3342" max="3580" width="11.42578125" style="1"/>
    <col min="3581" max="3581" width="8.5703125" style="1" customWidth="1"/>
    <col min="3582" max="3582" width="8.5703125" style="1" bestFit="1" customWidth="1"/>
    <col min="3583" max="3583" width="39" style="1" customWidth="1"/>
    <col min="3584" max="3584" width="15" style="1" customWidth="1"/>
    <col min="3585" max="3585" width="9.28515625" style="1" bestFit="1" customWidth="1"/>
    <col min="3586" max="3591" width="16.7109375" style="1" customWidth="1"/>
    <col min="3592" max="3592" width="64.28515625" style="1" customWidth="1"/>
    <col min="3593" max="3593" width="14.5703125" style="1" bestFit="1" customWidth="1"/>
    <col min="3594" max="3594" width="12" style="1" bestFit="1" customWidth="1"/>
    <col min="3595" max="3596" width="11.42578125" style="1"/>
    <col min="3597" max="3597" width="12.85546875" style="1" customWidth="1"/>
    <col min="3598" max="3836" width="11.42578125" style="1"/>
    <col min="3837" max="3837" width="8.5703125" style="1" customWidth="1"/>
    <col min="3838" max="3838" width="8.5703125" style="1" bestFit="1" customWidth="1"/>
    <col min="3839" max="3839" width="39" style="1" customWidth="1"/>
    <col min="3840" max="3840" width="15" style="1" customWidth="1"/>
    <col min="3841" max="3841" width="9.28515625" style="1" bestFit="1" customWidth="1"/>
    <col min="3842" max="3847" width="16.7109375" style="1" customWidth="1"/>
    <col min="3848" max="3848" width="64.28515625" style="1" customWidth="1"/>
    <col min="3849" max="3849" width="14.5703125" style="1" bestFit="1" customWidth="1"/>
    <col min="3850" max="3850" width="12" style="1" bestFit="1" customWidth="1"/>
    <col min="3851" max="3852" width="11.42578125" style="1"/>
    <col min="3853" max="3853" width="12.85546875" style="1" customWidth="1"/>
    <col min="3854" max="4092" width="11.42578125" style="1"/>
    <col min="4093" max="4093" width="8.5703125" style="1" customWidth="1"/>
    <col min="4094" max="4094" width="8.5703125" style="1" bestFit="1" customWidth="1"/>
    <col min="4095" max="4095" width="39" style="1" customWidth="1"/>
    <col min="4096" max="4096" width="15" style="1" customWidth="1"/>
    <col min="4097" max="4097" width="9.28515625" style="1" bestFit="1" customWidth="1"/>
    <col min="4098" max="4103" width="16.7109375" style="1" customWidth="1"/>
    <col min="4104" max="4104" width="64.28515625" style="1" customWidth="1"/>
    <col min="4105" max="4105" width="14.5703125" style="1" bestFit="1" customWidth="1"/>
    <col min="4106" max="4106" width="12" style="1" bestFit="1" customWidth="1"/>
    <col min="4107" max="4108" width="11.42578125" style="1"/>
    <col min="4109" max="4109" width="12.85546875" style="1" customWidth="1"/>
    <col min="4110" max="4348" width="11.42578125" style="1"/>
    <col min="4349" max="4349" width="8.5703125" style="1" customWidth="1"/>
    <col min="4350" max="4350" width="8.5703125" style="1" bestFit="1" customWidth="1"/>
    <col min="4351" max="4351" width="39" style="1" customWidth="1"/>
    <col min="4352" max="4352" width="15" style="1" customWidth="1"/>
    <col min="4353" max="4353" width="9.28515625" style="1" bestFit="1" customWidth="1"/>
    <col min="4354" max="4359" width="16.7109375" style="1" customWidth="1"/>
    <col min="4360" max="4360" width="64.28515625" style="1" customWidth="1"/>
    <col min="4361" max="4361" width="14.5703125" style="1" bestFit="1" customWidth="1"/>
    <col min="4362" max="4362" width="12" style="1" bestFit="1" customWidth="1"/>
    <col min="4363" max="4364" width="11.42578125" style="1"/>
    <col min="4365" max="4365" width="12.85546875" style="1" customWidth="1"/>
    <col min="4366" max="4604" width="11.42578125" style="1"/>
    <col min="4605" max="4605" width="8.5703125" style="1" customWidth="1"/>
    <col min="4606" max="4606" width="8.5703125" style="1" bestFit="1" customWidth="1"/>
    <col min="4607" max="4607" width="39" style="1" customWidth="1"/>
    <col min="4608" max="4608" width="15" style="1" customWidth="1"/>
    <col min="4609" max="4609" width="9.28515625" style="1" bestFit="1" customWidth="1"/>
    <col min="4610" max="4615" width="16.7109375" style="1" customWidth="1"/>
    <col min="4616" max="4616" width="64.28515625" style="1" customWidth="1"/>
    <col min="4617" max="4617" width="14.5703125" style="1" bestFit="1" customWidth="1"/>
    <col min="4618" max="4618" width="12" style="1" bestFit="1" customWidth="1"/>
    <col min="4619" max="4620" width="11.42578125" style="1"/>
    <col min="4621" max="4621" width="12.85546875" style="1" customWidth="1"/>
    <col min="4622" max="4860" width="11.42578125" style="1"/>
    <col min="4861" max="4861" width="8.5703125" style="1" customWidth="1"/>
    <col min="4862" max="4862" width="8.5703125" style="1" bestFit="1" customWidth="1"/>
    <col min="4863" max="4863" width="39" style="1" customWidth="1"/>
    <col min="4864" max="4864" width="15" style="1" customWidth="1"/>
    <col min="4865" max="4865" width="9.28515625" style="1" bestFit="1" customWidth="1"/>
    <col min="4866" max="4871" width="16.7109375" style="1" customWidth="1"/>
    <col min="4872" max="4872" width="64.28515625" style="1" customWidth="1"/>
    <col min="4873" max="4873" width="14.5703125" style="1" bestFit="1" customWidth="1"/>
    <col min="4874" max="4874" width="12" style="1" bestFit="1" customWidth="1"/>
    <col min="4875" max="4876" width="11.42578125" style="1"/>
    <col min="4877" max="4877" width="12.85546875" style="1" customWidth="1"/>
    <col min="4878" max="5116" width="11.42578125" style="1"/>
    <col min="5117" max="5117" width="8.5703125" style="1" customWidth="1"/>
    <col min="5118" max="5118" width="8.5703125" style="1" bestFit="1" customWidth="1"/>
    <col min="5119" max="5119" width="39" style="1" customWidth="1"/>
    <col min="5120" max="5120" width="15" style="1" customWidth="1"/>
    <col min="5121" max="5121" width="9.28515625" style="1" bestFit="1" customWidth="1"/>
    <col min="5122" max="5127" width="16.7109375" style="1" customWidth="1"/>
    <col min="5128" max="5128" width="64.28515625" style="1" customWidth="1"/>
    <col min="5129" max="5129" width="14.5703125" style="1" bestFit="1" customWidth="1"/>
    <col min="5130" max="5130" width="12" style="1" bestFit="1" customWidth="1"/>
    <col min="5131" max="5132" width="11.42578125" style="1"/>
    <col min="5133" max="5133" width="12.85546875" style="1" customWidth="1"/>
    <col min="5134" max="5372" width="11.42578125" style="1"/>
    <col min="5373" max="5373" width="8.5703125" style="1" customWidth="1"/>
    <col min="5374" max="5374" width="8.5703125" style="1" bestFit="1" customWidth="1"/>
    <col min="5375" max="5375" width="39" style="1" customWidth="1"/>
    <col min="5376" max="5376" width="15" style="1" customWidth="1"/>
    <col min="5377" max="5377" width="9.28515625" style="1" bestFit="1" customWidth="1"/>
    <col min="5378" max="5383" width="16.7109375" style="1" customWidth="1"/>
    <col min="5384" max="5384" width="64.28515625" style="1" customWidth="1"/>
    <col min="5385" max="5385" width="14.5703125" style="1" bestFit="1" customWidth="1"/>
    <col min="5386" max="5386" width="12" style="1" bestFit="1" customWidth="1"/>
    <col min="5387" max="5388" width="11.42578125" style="1"/>
    <col min="5389" max="5389" width="12.85546875" style="1" customWidth="1"/>
    <col min="5390" max="5628" width="11.42578125" style="1"/>
    <col min="5629" max="5629" width="8.5703125" style="1" customWidth="1"/>
    <col min="5630" max="5630" width="8.5703125" style="1" bestFit="1" customWidth="1"/>
    <col min="5631" max="5631" width="39" style="1" customWidth="1"/>
    <col min="5632" max="5632" width="15" style="1" customWidth="1"/>
    <col min="5633" max="5633" width="9.28515625" style="1" bestFit="1" customWidth="1"/>
    <col min="5634" max="5639" width="16.7109375" style="1" customWidth="1"/>
    <col min="5640" max="5640" width="64.28515625" style="1" customWidth="1"/>
    <col min="5641" max="5641" width="14.5703125" style="1" bestFit="1" customWidth="1"/>
    <col min="5642" max="5642" width="12" style="1" bestFit="1" customWidth="1"/>
    <col min="5643" max="5644" width="11.42578125" style="1"/>
    <col min="5645" max="5645" width="12.85546875" style="1" customWidth="1"/>
    <col min="5646" max="5884" width="11.42578125" style="1"/>
    <col min="5885" max="5885" width="8.5703125" style="1" customWidth="1"/>
    <col min="5886" max="5886" width="8.5703125" style="1" bestFit="1" customWidth="1"/>
    <col min="5887" max="5887" width="39" style="1" customWidth="1"/>
    <col min="5888" max="5888" width="15" style="1" customWidth="1"/>
    <col min="5889" max="5889" width="9.28515625" style="1" bestFit="1" customWidth="1"/>
    <col min="5890" max="5895" width="16.7109375" style="1" customWidth="1"/>
    <col min="5896" max="5896" width="64.28515625" style="1" customWidth="1"/>
    <col min="5897" max="5897" width="14.5703125" style="1" bestFit="1" customWidth="1"/>
    <col min="5898" max="5898" width="12" style="1" bestFit="1" customWidth="1"/>
    <col min="5899" max="5900" width="11.42578125" style="1"/>
    <col min="5901" max="5901" width="12.85546875" style="1" customWidth="1"/>
    <col min="5902" max="6140" width="11.42578125" style="1"/>
    <col min="6141" max="6141" width="8.5703125" style="1" customWidth="1"/>
    <col min="6142" max="6142" width="8.5703125" style="1" bestFit="1" customWidth="1"/>
    <col min="6143" max="6143" width="39" style="1" customWidth="1"/>
    <col min="6144" max="6144" width="15" style="1" customWidth="1"/>
    <col min="6145" max="6145" width="9.28515625" style="1" bestFit="1" customWidth="1"/>
    <col min="6146" max="6151" width="16.7109375" style="1" customWidth="1"/>
    <col min="6152" max="6152" width="64.28515625" style="1" customWidth="1"/>
    <col min="6153" max="6153" width="14.5703125" style="1" bestFit="1" customWidth="1"/>
    <col min="6154" max="6154" width="12" style="1" bestFit="1" customWidth="1"/>
    <col min="6155" max="6156" width="11.42578125" style="1"/>
    <col min="6157" max="6157" width="12.85546875" style="1" customWidth="1"/>
    <col min="6158" max="6396" width="11.42578125" style="1"/>
    <col min="6397" max="6397" width="8.5703125" style="1" customWidth="1"/>
    <col min="6398" max="6398" width="8.5703125" style="1" bestFit="1" customWidth="1"/>
    <col min="6399" max="6399" width="39" style="1" customWidth="1"/>
    <col min="6400" max="6400" width="15" style="1" customWidth="1"/>
    <col min="6401" max="6401" width="9.28515625" style="1" bestFit="1" customWidth="1"/>
    <col min="6402" max="6407" width="16.7109375" style="1" customWidth="1"/>
    <col min="6408" max="6408" width="64.28515625" style="1" customWidth="1"/>
    <col min="6409" max="6409" width="14.5703125" style="1" bestFit="1" customWidth="1"/>
    <col min="6410" max="6410" width="12" style="1" bestFit="1" customWidth="1"/>
    <col min="6411" max="6412" width="11.42578125" style="1"/>
    <col min="6413" max="6413" width="12.85546875" style="1" customWidth="1"/>
    <col min="6414" max="6652" width="11.42578125" style="1"/>
    <col min="6653" max="6653" width="8.5703125" style="1" customWidth="1"/>
    <col min="6654" max="6654" width="8.5703125" style="1" bestFit="1" customWidth="1"/>
    <col min="6655" max="6655" width="39" style="1" customWidth="1"/>
    <col min="6656" max="6656" width="15" style="1" customWidth="1"/>
    <col min="6657" max="6657" width="9.28515625" style="1" bestFit="1" customWidth="1"/>
    <col min="6658" max="6663" width="16.7109375" style="1" customWidth="1"/>
    <col min="6664" max="6664" width="64.28515625" style="1" customWidth="1"/>
    <col min="6665" max="6665" width="14.5703125" style="1" bestFit="1" customWidth="1"/>
    <col min="6666" max="6666" width="12" style="1" bestFit="1" customWidth="1"/>
    <col min="6667" max="6668" width="11.42578125" style="1"/>
    <col min="6669" max="6669" width="12.85546875" style="1" customWidth="1"/>
    <col min="6670" max="6908" width="11.42578125" style="1"/>
    <col min="6909" max="6909" width="8.5703125" style="1" customWidth="1"/>
    <col min="6910" max="6910" width="8.5703125" style="1" bestFit="1" customWidth="1"/>
    <col min="6911" max="6911" width="39" style="1" customWidth="1"/>
    <col min="6912" max="6912" width="15" style="1" customWidth="1"/>
    <col min="6913" max="6913" width="9.28515625" style="1" bestFit="1" customWidth="1"/>
    <col min="6914" max="6919" width="16.7109375" style="1" customWidth="1"/>
    <col min="6920" max="6920" width="64.28515625" style="1" customWidth="1"/>
    <col min="6921" max="6921" width="14.5703125" style="1" bestFit="1" customWidth="1"/>
    <col min="6922" max="6922" width="12" style="1" bestFit="1" customWidth="1"/>
    <col min="6923" max="6924" width="11.42578125" style="1"/>
    <col min="6925" max="6925" width="12.85546875" style="1" customWidth="1"/>
    <col min="6926" max="7164" width="11.42578125" style="1"/>
    <col min="7165" max="7165" width="8.5703125" style="1" customWidth="1"/>
    <col min="7166" max="7166" width="8.5703125" style="1" bestFit="1" customWidth="1"/>
    <col min="7167" max="7167" width="39" style="1" customWidth="1"/>
    <col min="7168" max="7168" width="15" style="1" customWidth="1"/>
    <col min="7169" max="7169" width="9.28515625" style="1" bestFit="1" customWidth="1"/>
    <col min="7170" max="7175" width="16.7109375" style="1" customWidth="1"/>
    <col min="7176" max="7176" width="64.28515625" style="1" customWidth="1"/>
    <col min="7177" max="7177" width="14.5703125" style="1" bestFit="1" customWidth="1"/>
    <col min="7178" max="7178" width="12" style="1" bestFit="1" customWidth="1"/>
    <col min="7179" max="7180" width="11.42578125" style="1"/>
    <col min="7181" max="7181" width="12.85546875" style="1" customWidth="1"/>
    <col min="7182" max="7420" width="11.42578125" style="1"/>
    <col min="7421" max="7421" width="8.5703125" style="1" customWidth="1"/>
    <col min="7422" max="7422" width="8.5703125" style="1" bestFit="1" customWidth="1"/>
    <col min="7423" max="7423" width="39" style="1" customWidth="1"/>
    <col min="7424" max="7424" width="15" style="1" customWidth="1"/>
    <col min="7425" max="7425" width="9.28515625" style="1" bestFit="1" customWidth="1"/>
    <col min="7426" max="7431" width="16.7109375" style="1" customWidth="1"/>
    <col min="7432" max="7432" width="64.28515625" style="1" customWidth="1"/>
    <col min="7433" max="7433" width="14.5703125" style="1" bestFit="1" customWidth="1"/>
    <col min="7434" max="7434" width="12" style="1" bestFit="1" customWidth="1"/>
    <col min="7435" max="7436" width="11.42578125" style="1"/>
    <col min="7437" max="7437" width="12.85546875" style="1" customWidth="1"/>
    <col min="7438" max="7676" width="11.42578125" style="1"/>
    <col min="7677" max="7677" width="8.5703125" style="1" customWidth="1"/>
    <col min="7678" max="7678" width="8.5703125" style="1" bestFit="1" customWidth="1"/>
    <col min="7679" max="7679" width="39" style="1" customWidth="1"/>
    <col min="7680" max="7680" width="15" style="1" customWidth="1"/>
    <col min="7681" max="7681" width="9.28515625" style="1" bestFit="1" customWidth="1"/>
    <col min="7682" max="7687" width="16.7109375" style="1" customWidth="1"/>
    <col min="7688" max="7688" width="64.28515625" style="1" customWidth="1"/>
    <col min="7689" max="7689" width="14.5703125" style="1" bestFit="1" customWidth="1"/>
    <col min="7690" max="7690" width="12" style="1" bestFit="1" customWidth="1"/>
    <col min="7691" max="7692" width="11.42578125" style="1"/>
    <col min="7693" max="7693" width="12.85546875" style="1" customWidth="1"/>
    <col min="7694" max="7932" width="11.42578125" style="1"/>
    <col min="7933" max="7933" width="8.5703125" style="1" customWidth="1"/>
    <col min="7934" max="7934" width="8.5703125" style="1" bestFit="1" customWidth="1"/>
    <col min="7935" max="7935" width="39" style="1" customWidth="1"/>
    <col min="7936" max="7936" width="15" style="1" customWidth="1"/>
    <col min="7937" max="7937" width="9.28515625" style="1" bestFit="1" customWidth="1"/>
    <col min="7938" max="7943" width="16.7109375" style="1" customWidth="1"/>
    <col min="7944" max="7944" width="64.28515625" style="1" customWidth="1"/>
    <col min="7945" max="7945" width="14.5703125" style="1" bestFit="1" customWidth="1"/>
    <col min="7946" max="7946" width="12" style="1" bestFit="1" customWidth="1"/>
    <col min="7947" max="7948" width="11.42578125" style="1"/>
    <col min="7949" max="7949" width="12.85546875" style="1" customWidth="1"/>
    <col min="7950" max="8188" width="11.42578125" style="1"/>
    <col min="8189" max="8189" width="8.5703125" style="1" customWidth="1"/>
    <col min="8190" max="8190" width="8.5703125" style="1" bestFit="1" customWidth="1"/>
    <col min="8191" max="8191" width="39" style="1" customWidth="1"/>
    <col min="8192" max="8192" width="15" style="1" customWidth="1"/>
    <col min="8193" max="8193" width="9.28515625" style="1" bestFit="1" customWidth="1"/>
    <col min="8194" max="8199" width="16.7109375" style="1" customWidth="1"/>
    <col min="8200" max="8200" width="64.28515625" style="1" customWidth="1"/>
    <col min="8201" max="8201" width="14.5703125" style="1" bestFit="1" customWidth="1"/>
    <col min="8202" max="8202" width="12" style="1" bestFit="1" customWidth="1"/>
    <col min="8203" max="8204" width="11.42578125" style="1"/>
    <col min="8205" max="8205" width="12.85546875" style="1" customWidth="1"/>
    <col min="8206" max="8444" width="11.42578125" style="1"/>
    <col min="8445" max="8445" width="8.5703125" style="1" customWidth="1"/>
    <col min="8446" max="8446" width="8.5703125" style="1" bestFit="1" customWidth="1"/>
    <col min="8447" max="8447" width="39" style="1" customWidth="1"/>
    <col min="8448" max="8448" width="15" style="1" customWidth="1"/>
    <col min="8449" max="8449" width="9.28515625" style="1" bestFit="1" customWidth="1"/>
    <col min="8450" max="8455" width="16.7109375" style="1" customWidth="1"/>
    <col min="8456" max="8456" width="64.28515625" style="1" customWidth="1"/>
    <col min="8457" max="8457" width="14.5703125" style="1" bestFit="1" customWidth="1"/>
    <col min="8458" max="8458" width="12" style="1" bestFit="1" customWidth="1"/>
    <col min="8459" max="8460" width="11.42578125" style="1"/>
    <col min="8461" max="8461" width="12.85546875" style="1" customWidth="1"/>
    <col min="8462" max="8700" width="11.42578125" style="1"/>
    <col min="8701" max="8701" width="8.5703125" style="1" customWidth="1"/>
    <col min="8702" max="8702" width="8.5703125" style="1" bestFit="1" customWidth="1"/>
    <col min="8703" max="8703" width="39" style="1" customWidth="1"/>
    <col min="8704" max="8704" width="15" style="1" customWidth="1"/>
    <col min="8705" max="8705" width="9.28515625" style="1" bestFit="1" customWidth="1"/>
    <col min="8706" max="8711" width="16.7109375" style="1" customWidth="1"/>
    <col min="8712" max="8712" width="64.28515625" style="1" customWidth="1"/>
    <col min="8713" max="8713" width="14.5703125" style="1" bestFit="1" customWidth="1"/>
    <col min="8714" max="8714" width="12" style="1" bestFit="1" customWidth="1"/>
    <col min="8715" max="8716" width="11.42578125" style="1"/>
    <col min="8717" max="8717" width="12.85546875" style="1" customWidth="1"/>
    <col min="8718" max="8956" width="11.42578125" style="1"/>
    <col min="8957" max="8957" width="8.5703125" style="1" customWidth="1"/>
    <col min="8958" max="8958" width="8.5703125" style="1" bestFit="1" customWidth="1"/>
    <col min="8959" max="8959" width="39" style="1" customWidth="1"/>
    <col min="8960" max="8960" width="15" style="1" customWidth="1"/>
    <col min="8961" max="8961" width="9.28515625" style="1" bestFit="1" customWidth="1"/>
    <col min="8962" max="8967" width="16.7109375" style="1" customWidth="1"/>
    <col min="8968" max="8968" width="64.28515625" style="1" customWidth="1"/>
    <col min="8969" max="8969" width="14.5703125" style="1" bestFit="1" customWidth="1"/>
    <col min="8970" max="8970" width="12" style="1" bestFit="1" customWidth="1"/>
    <col min="8971" max="8972" width="11.42578125" style="1"/>
    <col min="8973" max="8973" width="12.85546875" style="1" customWidth="1"/>
    <col min="8974" max="9212" width="11.42578125" style="1"/>
    <col min="9213" max="9213" width="8.5703125" style="1" customWidth="1"/>
    <col min="9214" max="9214" width="8.5703125" style="1" bestFit="1" customWidth="1"/>
    <col min="9215" max="9215" width="39" style="1" customWidth="1"/>
    <col min="9216" max="9216" width="15" style="1" customWidth="1"/>
    <col min="9217" max="9217" width="9.28515625" style="1" bestFit="1" customWidth="1"/>
    <col min="9218" max="9223" width="16.7109375" style="1" customWidth="1"/>
    <col min="9224" max="9224" width="64.28515625" style="1" customWidth="1"/>
    <col min="9225" max="9225" width="14.5703125" style="1" bestFit="1" customWidth="1"/>
    <col min="9226" max="9226" width="12" style="1" bestFit="1" customWidth="1"/>
    <col min="9227" max="9228" width="11.42578125" style="1"/>
    <col min="9229" max="9229" width="12.85546875" style="1" customWidth="1"/>
    <col min="9230" max="9468" width="11.42578125" style="1"/>
    <col min="9469" max="9469" width="8.5703125" style="1" customWidth="1"/>
    <col min="9470" max="9470" width="8.5703125" style="1" bestFit="1" customWidth="1"/>
    <col min="9471" max="9471" width="39" style="1" customWidth="1"/>
    <col min="9472" max="9472" width="15" style="1" customWidth="1"/>
    <col min="9473" max="9473" width="9.28515625" style="1" bestFit="1" customWidth="1"/>
    <col min="9474" max="9479" width="16.7109375" style="1" customWidth="1"/>
    <col min="9480" max="9480" width="64.28515625" style="1" customWidth="1"/>
    <col min="9481" max="9481" width="14.5703125" style="1" bestFit="1" customWidth="1"/>
    <col min="9482" max="9482" width="12" style="1" bestFit="1" customWidth="1"/>
    <col min="9483" max="9484" width="11.42578125" style="1"/>
    <col min="9485" max="9485" width="12.85546875" style="1" customWidth="1"/>
    <col min="9486" max="9724" width="11.42578125" style="1"/>
    <col min="9725" max="9725" width="8.5703125" style="1" customWidth="1"/>
    <col min="9726" max="9726" width="8.5703125" style="1" bestFit="1" customWidth="1"/>
    <col min="9727" max="9727" width="39" style="1" customWidth="1"/>
    <col min="9728" max="9728" width="15" style="1" customWidth="1"/>
    <col min="9729" max="9729" width="9.28515625" style="1" bestFit="1" customWidth="1"/>
    <col min="9730" max="9735" width="16.7109375" style="1" customWidth="1"/>
    <col min="9736" max="9736" width="64.28515625" style="1" customWidth="1"/>
    <col min="9737" max="9737" width="14.5703125" style="1" bestFit="1" customWidth="1"/>
    <col min="9738" max="9738" width="12" style="1" bestFit="1" customWidth="1"/>
    <col min="9739" max="9740" width="11.42578125" style="1"/>
    <col min="9741" max="9741" width="12.85546875" style="1" customWidth="1"/>
    <col min="9742" max="9980" width="11.42578125" style="1"/>
    <col min="9981" max="9981" width="8.5703125" style="1" customWidth="1"/>
    <col min="9982" max="9982" width="8.5703125" style="1" bestFit="1" customWidth="1"/>
    <col min="9983" max="9983" width="39" style="1" customWidth="1"/>
    <col min="9984" max="9984" width="15" style="1" customWidth="1"/>
    <col min="9985" max="9985" width="9.28515625" style="1" bestFit="1" customWidth="1"/>
    <col min="9986" max="9991" width="16.7109375" style="1" customWidth="1"/>
    <col min="9992" max="9992" width="64.28515625" style="1" customWidth="1"/>
    <col min="9993" max="9993" width="14.5703125" style="1" bestFit="1" customWidth="1"/>
    <col min="9994" max="9994" width="12" style="1" bestFit="1" customWidth="1"/>
    <col min="9995" max="9996" width="11.42578125" style="1"/>
    <col min="9997" max="9997" width="12.85546875" style="1" customWidth="1"/>
    <col min="9998" max="10236" width="11.42578125" style="1"/>
    <col min="10237" max="10237" width="8.5703125" style="1" customWidth="1"/>
    <col min="10238" max="10238" width="8.5703125" style="1" bestFit="1" customWidth="1"/>
    <col min="10239" max="10239" width="39" style="1" customWidth="1"/>
    <col min="10240" max="10240" width="15" style="1" customWidth="1"/>
    <col min="10241" max="10241" width="9.28515625" style="1" bestFit="1" customWidth="1"/>
    <col min="10242" max="10247" width="16.7109375" style="1" customWidth="1"/>
    <col min="10248" max="10248" width="64.28515625" style="1" customWidth="1"/>
    <col min="10249" max="10249" width="14.5703125" style="1" bestFit="1" customWidth="1"/>
    <col min="10250" max="10250" width="12" style="1" bestFit="1" customWidth="1"/>
    <col min="10251" max="10252" width="11.42578125" style="1"/>
    <col min="10253" max="10253" width="12.85546875" style="1" customWidth="1"/>
    <col min="10254" max="10492" width="11.42578125" style="1"/>
    <col min="10493" max="10493" width="8.5703125" style="1" customWidth="1"/>
    <col min="10494" max="10494" width="8.5703125" style="1" bestFit="1" customWidth="1"/>
    <col min="10495" max="10495" width="39" style="1" customWidth="1"/>
    <col min="10496" max="10496" width="15" style="1" customWidth="1"/>
    <col min="10497" max="10497" width="9.28515625" style="1" bestFit="1" customWidth="1"/>
    <col min="10498" max="10503" width="16.7109375" style="1" customWidth="1"/>
    <col min="10504" max="10504" width="64.28515625" style="1" customWidth="1"/>
    <col min="10505" max="10505" width="14.5703125" style="1" bestFit="1" customWidth="1"/>
    <col min="10506" max="10506" width="12" style="1" bestFit="1" customWidth="1"/>
    <col min="10507" max="10508" width="11.42578125" style="1"/>
    <col min="10509" max="10509" width="12.85546875" style="1" customWidth="1"/>
    <col min="10510" max="10748" width="11.42578125" style="1"/>
    <col min="10749" max="10749" width="8.5703125" style="1" customWidth="1"/>
    <col min="10750" max="10750" width="8.5703125" style="1" bestFit="1" customWidth="1"/>
    <col min="10751" max="10751" width="39" style="1" customWidth="1"/>
    <col min="10752" max="10752" width="15" style="1" customWidth="1"/>
    <col min="10753" max="10753" width="9.28515625" style="1" bestFit="1" customWidth="1"/>
    <col min="10754" max="10759" width="16.7109375" style="1" customWidth="1"/>
    <col min="10760" max="10760" width="64.28515625" style="1" customWidth="1"/>
    <col min="10761" max="10761" width="14.5703125" style="1" bestFit="1" customWidth="1"/>
    <col min="10762" max="10762" width="12" style="1" bestFit="1" customWidth="1"/>
    <col min="10763" max="10764" width="11.42578125" style="1"/>
    <col min="10765" max="10765" width="12.85546875" style="1" customWidth="1"/>
    <col min="10766" max="11004" width="11.42578125" style="1"/>
    <col min="11005" max="11005" width="8.5703125" style="1" customWidth="1"/>
    <col min="11006" max="11006" width="8.5703125" style="1" bestFit="1" customWidth="1"/>
    <col min="11007" max="11007" width="39" style="1" customWidth="1"/>
    <col min="11008" max="11008" width="15" style="1" customWidth="1"/>
    <col min="11009" max="11009" width="9.28515625" style="1" bestFit="1" customWidth="1"/>
    <col min="11010" max="11015" width="16.7109375" style="1" customWidth="1"/>
    <col min="11016" max="11016" width="64.28515625" style="1" customWidth="1"/>
    <col min="11017" max="11017" width="14.5703125" style="1" bestFit="1" customWidth="1"/>
    <col min="11018" max="11018" width="12" style="1" bestFit="1" customWidth="1"/>
    <col min="11019" max="11020" width="11.42578125" style="1"/>
    <col min="11021" max="11021" width="12.85546875" style="1" customWidth="1"/>
    <col min="11022" max="11260" width="11.42578125" style="1"/>
    <col min="11261" max="11261" width="8.5703125" style="1" customWidth="1"/>
    <col min="11262" max="11262" width="8.5703125" style="1" bestFit="1" customWidth="1"/>
    <col min="11263" max="11263" width="39" style="1" customWidth="1"/>
    <col min="11264" max="11264" width="15" style="1" customWidth="1"/>
    <col min="11265" max="11265" width="9.28515625" style="1" bestFit="1" customWidth="1"/>
    <col min="11266" max="11271" width="16.7109375" style="1" customWidth="1"/>
    <col min="11272" max="11272" width="64.28515625" style="1" customWidth="1"/>
    <col min="11273" max="11273" width="14.5703125" style="1" bestFit="1" customWidth="1"/>
    <col min="11274" max="11274" width="12" style="1" bestFit="1" customWidth="1"/>
    <col min="11275" max="11276" width="11.42578125" style="1"/>
    <col min="11277" max="11277" width="12.85546875" style="1" customWidth="1"/>
    <col min="11278" max="11516" width="11.42578125" style="1"/>
    <col min="11517" max="11517" width="8.5703125" style="1" customWidth="1"/>
    <col min="11518" max="11518" width="8.5703125" style="1" bestFit="1" customWidth="1"/>
    <col min="11519" max="11519" width="39" style="1" customWidth="1"/>
    <col min="11520" max="11520" width="15" style="1" customWidth="1"/>
    <col min="11521" max="11521" width="9.28515625" style="1" bestFit="1" customWidth="1"/>
    <col min="11522" max="11527" width="16.7109375" style="1" customWidth="1"/>
    <col min="11528" max="11528" width="64.28515625" style="1" customWidth="1"/>
    <col min="11529" max="11529" width="14.5703125" style="1" bestFit="1" customWidth="1"/>
    <col min="11530" max="11530" width="12" style="1" bestFit="1" customWidth="1"/>
    <col min="11531" max="11532" width="11.42578125" style="1"/>
    <col min="11533" max="11533" width="12.85546875" style="1" customWidth="1"/>
    <col min="11534" max="11772" width="11.42578125" style="1"/>
    <col min="11773" max="11773" width="8.5703125" style="1" customWidth="1"/>
    <col min="11774" max="11774" width="8.5703125" style="1" bestFit="1" customWidth="1"/>
    <col min="11775" max="11775" width="39" style="1" customWidth="1"/>
    <col min="11776" max="11776" width="15" style="1" customWidth="1"/>
    <col min="11777" max="11777" width="9.28515625" style="1" bestFit="1" customWidth="1"/>
    <col min="11778" max="11783" width="16.7109375" style="1" customWidth="1"/>
    <col min="11784" max="11784" width="64.28515625" style="1" customWidth="1"/>
    <col min="11785" max="11785" width="14.5703125" style="1" bestFit="1" customWidth="1"/>
    <col min="11786" max="11786" width="12" style="1" bestFit="1" customWidth="1"/>
    <col min="11787" max="11788" width="11.42578125" style="1"/>
    <col min="11789" max="11789" width="12.85546875" style="1" customWidth="1"/>
    <col min="11790" max="12028" width="11.42578125" style="1"/>
    <col min="12029" max="12029" width="8.5703125" style="1" customWidth="1"/>
    <col min="12030" max="12030" width="8.5703125" style="1" bestFit="1" customWidth="1"/>
    <col min="12031" max="12031" width="39" style="1" customWidth="1"/>
    <col min="12032" max="12032" width="15" style="1" customWidth="1"/>
    <col min="12033" max="12033" width="9.28515625" style="1" bestFit="1" customWidth="1"/>
    <col min="12034" max="12039" width="16.7109375" style="1" customWidth="1"/>
    <col min="12040" max="12040" width="64.28515625" style="1" customWidth="1"/>
    <col min="12041" max="12041" width="14.5703125" style="1" bestFit="1" customWidth="1"/>
    <col min="12042" max="12042" width="12" style="1" bestFit="1" customWidth="1"/>
    <col min="12043" max="12044" width="11.42578125" style="1"/>
    <col min="12045" max="12045" width="12.85546875" style="1" customWidth="1"/>
    <col min="12046" max="12284" width="11.42578125" style="1"/>
    <col min="12285" max="12285" width="8.5703125" style="1" customWidth="1"/>
    <col min="12286" max="12286" width="8.5703125" style="1" bestFit="1" customWidth="1"/>
    <col min="12287" max="12287" width="39" style="1" customWidth="1"/>
    <col min="12288" max="12288" width="15" style="1" customWidth="1"/>
    <col min="12289" max="12289" width="9.28515625" style="1" bestFit="1" customWidth="1"/>
    <col min="12290" max="12295" width="16.7109375" style="1" customWidth="1"/>
    <col min="12296" max="12296" width="64.28515625" style="1" customWidth="1"/>
    <col min="12297" max="12297" width="14.5703125" style="1" bestFit="1" customWidth="1"/>
    <col min="12298" max="12298" width="12" style="1" bestFit="1" customWidth="1"/>
    <col min="12299" max="12300" width="11.42578125" style="1"/>
    <col min="12301" max="12301" width="12.85546875" style="1" customWidth="1"/>
    <col min="12302" max="12540" width="11.42578125" style="1"/>
    <col min="12541" max="12541" width="8.5703125" style="1" customWidth="1"/>
    <col min="12542" max="12542" width="8.5703125" style="1" bestFit="1" customWidth="1"/>
    <col min="12543" max="12543" width="39" style="1" customWidth="1"/>
    <col min="12544" max="12544" width="15" style="1" customWidth="1"/>
    <col min="12545" max="12545" width="9.28515625" style="1" bestFit="1" customWidth="1"/>
    <col min="12546" max="12551" width="16.7109375" style="1" customWidth="1"/>
    <col min="12552" max="12552" width="64.28515625" style="1" customWidth="1"/>
    <col min="12553" max="12553" width="14.5703125" style="1" bestFit="1" customWidth="1"/>
    <col min="12554" max="12554" width="12" style="1" bestFit="1" customWidth="1"/>
    <col min="12555" max="12556" width="11.42578125" style="1"/>
    <col min="12557" max="12557" width="12.85546875" style="1" customWidth="1"/>
    <col min="12558" max="12796" width="11.42578125" style="1"/>
    <col min="12797" max="12797" width="8.5703125" style="1" customWidth="1"/>
    <col min="12798" max="12798" width="8.5703125" style="1" bestFit="1" customWidth="1"/>
    <col min="12799" max="12799" width="39" style="1" customWidth="1"/>
    <col min="12800" max="12800" width="15" style="1" customWidth="1"/>
    <col min="12801" max="12801" width="9.28515625" style="1" bestFit="1" customWidth="1"/>
    <col min="12802" max="12807" width="16.7109375" style="1" customWidth="1"/>
    <col min="12808" max="12808" width="64.28515625" style="1" customWidth="1"/>
    <col min="12809" max="12809" width="14.5703125" style="1" bestFit="1" customWidth="1"/>
    <col min="12810" max="12810" width="12" style="1" bestFit="1" customWidth="1"/>
    <col min="12811" max="12812" width="11.42578125" style="1"/>
    <col min="12813" max="12813" width="12.85546875" style="1" customWidth="1"/>
    <col min="12814" max="13052" width="11.42578125" style="1"/>
    <col min="13053" max="13053" width="8.5703125" style="1" customWidth="1"/>
    <col min="13054" max="13054" width="8.5703125" style="1" bestFit="1" customWidth="1"/>
    <col min="13055" max="13055" width="39" style="1" customWidth="1"/>
    <col min="13056" max="13056" width="15" style="1" customWidth="1"/>
    <col min="13057" max="13057" width="9.28515625" style="1" bestFit="1" customWidth="1"/>
    <col min="13058" max="13063" width="16.7109375" style="1" customWidth="1"/>
    <col min="13064" max="13064" width="64.28515625" style="1" customWidth="1"/>
    <col min="13065" max="13065" width="14.5703125" style="1" bestFit="1" customWidth="1"/>
    <col min="13066" max="13066" width="12" style="1" bestFit="1" customWidth="1"/>
    <col min="13067" max="13068" width="11.42578125" style="1"/>
    <col min="13069" max="13069" width="12.85546875" style="1" customWidth="1"/>
    <col min="13070" max="13308" width="11.42578125" style="1"/>
    <col min="13309" max="13309" width="8.5703125" style="1" customWidth="1"/>
    <col min="13310" max="13310" width="8.5703125" style="1" bestFit="1" customWidth="1"/>
    <col min="13311" max="13311" width="39" style="1" customWidth="1"/>
    <col min="13312" max="13312" width="15" style="1" customWidth="1"/>
    <col min="13313" max="13313" width="9.28515625" style="1" bestFit="1" customWidth="1"/>
    <col min="13314" max="13319" width="16.7109375" style="1" customWidth="1"/>
    <col min="13320" max="13320" width="64.28515625" style="1" customWidth="1"/>
    <col min="13321" max="13321" width="14.5703125" style="1" bestFit="1" customWidth="1"/>
    <col min="13322" max="13322" width="12" style="1" bestFit="1" customWidth="1"/>
    <col min="13323" max="13324" width="11.42578125" style="1"/>
    <col min="13325" max="13325" width="12.85546875" style="1" customWidth="1"/>
    <col min="13326" max="13564" width="11.42578125" style="1"/>
    <col min="13565" max="13565" width="8.5703125" style="1" customWidth="1"/>
    <col min="13566" max="13566" width="8.5703125" style="1" bestFit="1" customWidth="1"/>
    <col min="13567" max="13567" width="39" style="1" customWidth="1"/>
    <col min="13568" max="13568" width="15" style="1" customWidth="1"/>
    <col min="13569" max="13569" width="9.28515625" style="1" bestFit="1" customWidth="1"/>
    <col min="13570" max="13575" width="16.7109375" style="1" customWidth="1"/>
    <col min="13576" max="13576" width="64.28515625" style="1" customWidth="1"/>
    <col min="13577" max="13577" width="14.5703125" style="1" bestFit="1" customWidth="1"/>
    <col min="13578" max="13578" width="12" style="1" bestFit="1" customWidth="1"/>
    <col min="13579" max="13580" width="11.42578125" style="1"/>
    <col min="13581" max="13581" width="12.85546875" style="1" customWidth="1"/>
    <col min="13582" max="13820" width="11.42578125" style="1"/>
    <col min="13821" max="13821" width="8.5703125" style="1" customWidth="1"/>
    <col min="13822" max="13822" width="8.5703125" style="1" bestFit="1" customWidth="1"/>
    <col min="13823" max="13823" width="39" style="1" customWidth="1"/>
    <col min="13824" max="13824" width="15" style="1" customWidth="1"/>
    <col min="13825" max="13825" width="9.28515625" style="1" bestFit="1" customWidth="1"/>
    <col min="13826" max="13831" width="16.7109375" style="1" customWidth="1"/>
    <col min="13832" max="13832" width="64.28515625" style="1" customWidth="1"/>
    <col min="13833" max="13833" width="14.5703125" style="1" bestFit="1" customWidth="1"/>
    <col min="13834" max="13834" width="12" style="1" bestFit="1" customWidth="1"/>
    <col min="13835" max="13836" width="11.42578125" style="1"/>
    <col min="13837" max="13837" width="12.85546875" style="1" customWidth="1"/>
    <col min="13838" max="14076" width="11.42578125" style="1"/>
    <col min="14077" max="14077" width="8.5703125" style="1" customWidth="1"/>
    <col min="14078" max="14078" width="8.5703125" style="1" bestFit="1" customWidth="1"/>
    <col min="14079" max="14079" width="39" style="1" customWidth="1"/>
    <col min="14080" max="14080" width="15" style="1" customWidth="1"/>
    <col min="14081" max="14081" width="9.28515625" style="1" bestFit="1" customWidth="1"/>
    <col min="14082" max="14087" width="16.7109375" style="1" customWidth="1"/>
    <col min="14088" max="14088" width="64.28515625" style="1" customWidth="1"/>
    <col min="14089" max="14089" width="14.5703125" style="1" bestFit="1" customWidth="1"/>
    <col min="14090" max="14090" width="12" style="1" bestFit="1" customWidth="1"/>
    <col min="14091" max="14092" width="11.42578125" style="1"/>
    <col min="14093" max="14093" width="12.85546875" style="1" customWidth="1"/>
    <col min="14094" max="14332" width="11.42578125" style="1"/>
    <col min="14333" max="14333" width="8.5703125" style="1" customWidth="1"/>
    <col min="14334" max="14334" width="8.5703125" style="1" bestFit="1" customWidth="1"/>
    <col min="14335" max="14335" width="39" style="1" customWidth="1"/>
    <col min="14336" max="14336" width="15" style="1" customWidth="1"/>
    <col min="14337" max="14337" width="9.28515625" style="1" bestFit="1" customWidth="1"/>
    <col min="14338" max="14343" width="16.7109375" style="1" customWidth="1"/>
    <col min="14344" max="14344" width="64.28515625" style="1" customWidth="1"/>
    <col min="14345" max="14345" width="14.5703125" style="1" bestFit="1" customWidth="1"/>
    <col min="14346" max="14346" width="12" style="1" bestFit="1" customWidth="1"/>
    <col min="14347" max="14348" width="11.42578125" style="1"/>
    <col min="14349" max="14349" width="12.85546875" style="1" customWidth="1"/>
    <col min="14350" max="14588" width="11.42578125" style="1"/>
    <col min="14589" max="14589" width="8.5703125" style="1" customWidth="1"/>
    <col min="14590" max="14590" width="8.5703125" style="1" bestFit="1" customWidth="1"/>
    <col min="14591" max="14591" width="39" style="1" customWidth="1"/>
    <col min="14592" max="14592" width="15" style="1" customWidth="1"/>
    <col min="14593" max="14593" width="9.28515625" style="1" bestFit="1" customWidth="1"/>
    <col min="14594" max="14599" width="16.7109375" style="1" customWidth="1"/>
    <col min="14600" max="14600" width="64.28515625" style="1" customWidth="1"/>
    <col min="14601" max="14601" width="14.5703125" style="1" bestFit="1" customWidth="1"/>
    <col min="14602" max="14602" width="12" style="1" bestFit="1" customWidth="1"/>
    <col min="14603" max="14604" width="11.42578125" style="1"/>
    <col min="14605" max="14605" width="12.85546875" style="1" customWidth="1"/>
    <col min="14606" max="14844" width="11.42578125" style="1"/>
    <col min="14845" max="14845" width="8.5703125" style="1" customWidth="1"/>
    <col min="14846" max="14846" width="8.5703125" style="1" bestFit="1" customWidth="1"/>
    <col min="14847" max="14847" width="39" style="1" customWidth="1"/>
    <col min="14848" max="14848" width="15" style="1" customWidth="1"/>
    <col min="14849" max="14849" width="9.28515625" style="1" bestFit="1" customWidth="1"/>
    <col min="14850" max="14855" width="16.7109375" style="1" customWidth="1"/>
    <col min="14856" max="14856" width="64.28515625" style="1" customWidth="1"/>
    <col min="14857" max="14857" width="14.5703125" style="1" bestFit="1" customWidth="1"/>
    <col min="14858" max="14858" width="12" style="1" bestFit="1" customWidth="1"/>
    <col min="14859" max="14860" width="11.42578125" style="1"/>
    <col min="14861" max="14861" width="12.85546875" style="1" customWidth="1"/>
    <col min="14862" max="15100" width="11.42578125" style="1"/>
    <col min="15101" max="15101" width="8.5703125" style="1" customWidth="1"/>
    <col min="15102" max="15102" width="8.5703125" style="1" bestFit="1" customWidth="1"/>
    <col min="15103" max="15103" width="39" style="1" customWidth="1"/>
    <col min="15104" max="15104" width="15" style="1" customWidth="1"/>
    <col min="15105" max="15105" width="9.28515625" style="1" bestFit="1" customWidth="1"/>
    <col min="15106" max="15111" width="16.7109375" style="1" customWidth="1"/>
    <col min="15112" max="15112" width="64.28515625" style="1" customWidth="1"/>
    <col min="15113" max="15113" width="14.5703125" style="1" bestFit="1" customWidth="1"/>
    <col min="15114" max="15114" width="12" style="1" bestFit="1" customWidth="1"/>
    <col min="15115" max="15116" width="11.42578125" style="1"/>
    <col min="15117" max="15117" width="12.85546875" style="1" customWidth="1"/>
    <col min="15118" max="15356" width="11.42578125" style="1"/>
    <col min="15357" max="15357" width="8.5703125" style="1" customWidth="1"/>
    <col min="15358" max="15358" width="8.5703125" style="1" bestFit="1" customWidth="1"/>
    <col min="15359" max="15359" width="39" style="1" customWidth="1"/>
    <col min="15360" max="15360" width="15" style="1" customWidth="1"/>
    <col min="15361" max="15361" width="9.28515625" style="1" bestFit="1" customWidth="1"/>
    <col min="15362" max="15367" width="16.7109375" style="1" customWidth="1"/>
    <col min="15368" max="15368" width="64.28515625" style="1" customWidth="1"/>
    <col min="15369" max="15369" width="14.5703125" style="1" bestFit="1" customWidth="1"/>
    <col min="15370" max="15370" width="12" style="1" bestFit="1" customWidth="1"/>
    <col min="15371" max="15372" width="11.42578125" style="1"/>
    <col min="15373" max="15373" width="12.85546875" style="1" customWidth="1"/>
    <col min="15374" max="15612" width="11.42578125" style="1"/>
    <col min="15613" max="15613" width="8.5703125" style="1" customWidth="1"/>
    <col min="15614" max="15614" width="8.5703125" style="1" bestFit="1" customWidth="1"/>
    <col min="15615" max="15615" width="39" style="1" customWidth="1"/>
    <col min="15616" max="15616" width="15" style="1" customWidth="1"/>
    <col min="15617" max="15617" width="9.28515625" style="1" bestFit="1" customWidth="1"/>
    <col min="15618" max="15623" width="16.7109375" style="1" customWidth="1"/>
    <col min="15624" max="15624" width="64.28515625" style="1" customWidth="1"/>
    <col min="15625" max="15625" width="14.5703125" style="1" bestFit="1" customWidth="1"/>
    <col min="15626" max="15626" width="12" style="1" bestFit="1" customWidth="1"/>
    <col min="15627" max="15628" width="11.42578125" style="1"/>
    <col min="15629" max="15629" width="12.85546875" style="1" customWidth="1"/>
    <col min="15630" max="15868" width="11.42578125" style="1"/>
    <col min="15869" max="15869" width="8.5703125" style="1" customWidth="1"/>
    <col min="15870" max="15870" width="8.5703125" style="1" bestFit="1" customWidth="1"/>
    <col min="15871" max="15871" width="39" style="1" customWidth="1"/>
    <col min="15872" max="15872" width="15" style="1" customWidth="1"/>
    <col min="15873" max="15873" width="9.28515625" style="1" bestFit="1" customWidth="1"/>
    <col min="15874" max="15879" width="16.7109375" style="1" customWidth="1"/>
    <col min="15880" max="15880" width="64.28515625" style="1" customWidth="1"/>
    <col min="15881" max="15881" width="14.5703125" style="1" bestFit="1" customWidth="1"/>
    <col min="15882" max="15882" width="12" style="1" bestFit="1" customWidth="1"/>
    <col min="15883" max="15884" width="11.42578125" style="1"/>
    <col min="15885" max="15885" width="12.85546875" style="1" customWidth="1"/>
    <col min="15886" max="16124" width="11.42578125" style="1"/>
    <col min="16125" max="16125" width="8.5703125" style="1" customWidth="1"/>
    <col min="16126" max="16126" width="8.5703125" style="1" bestFit="1" customWidth="1"/>
    <col min="16127" max="16127" width="39" style="1" customWidth="1"/>
    <col min="16128" max="16128" width="15" style="1" customWidth="1"/>
    <col min="16129" max="16129" width="9.28515625" style="1" bestFit="1" customWidth="1"/>
    <col min="16130" max="16135" width="16.7109375" style="1" customWidth="1"/>
    <col min="16136" max="16136" width="64.28515625" style="1" customWidth="1"/>
    <col min="16137" max="16137" width="14.5703125" style="1" bestFit="1" customWidth="1"/>
    <col min="16138" max="16138" width="12" style="1" bestFit="1" customWidth="1"/>
    <col min="16139" max="16140" width="11.42578125" style="1"/>
    <col min="16141" max="16141" width="12.85546875" style="1" customWidth="1"/>
    <col min="16142" max="16384" width="11.42578125" style="1"/>
  </cols>
  <sheetData>
    <row r="2" spans="1:16141" ht="23.25" x14ac:dyDescent="0.3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6141" ht="23.25" x14ac:dyDescent="0.3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6141" ht="15.75" thickBot="1" x14ac:dyDescent="0.3">
      <c r="J4" s="4"/>
      <c r="K4" s="4"/>
    </row>
    <row r="5" spans="1:16141" ht="15.75" thickBot="1" x14ac:dyDescent="0.3">
      <c r="J5" s="50" t="s">
        <v>2</v>
      </c>
      <c r="K5" s="51"/>
      <c r="L5" s="5"/>
      <c r="M5" s="6"/>
    </row>
    <row r="6" spans="1:16141" s="7" customFormat="1" ht="47.25" customHeight="1" thickBot="1" x14ac:dyDescent="0.25">
      <c r="B6" s="8" t="s">
        <v>3</v>
      </c>
      <c r="C6" s="9" t="s">
        <v>4</v>
      </c>
      <c r="D6" s="10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12" t="s">
        <v>14</v>
      </c>
    </row>
    <row r="7" spans="1:16141" s="21" customFormat="1" ht="30" x14ac:dyDescent="0.25">
      <c r="A7" s="13"/>
      <c r="B7" s="14">
        <v>1</v>
      </c>
      <c r="C7" s="15">
        <v>268</v>
      </c>
      <c r="D7" s="16" t="s">
        <v>15</v>
      </c>
      <c r="E7" s="14">
        <v>31</v>
      </c>
      <c r="F7" s="14">
        <v>1</v>
      </c>
      <c r="G7" s="17">
        <v>1000</v>
      </c>
      <c r="H7" s="17">
        <v>74.11</v>
      </c>
      <c r="I7" s="17">
        <v>925.89</v>
      </c>
      <c r="J7" s="17">
        <v>8000</v>
      </c>
      <c r="K7" s="18"/>
      <c r="L7" s="17">
        <f>I7+J7-K7</f>
        <v>8925.89</v>
      </c>
      <c r="M7" s="19" t="s">
        <v>16</v>
      </c>
      <c r="N7" s="2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</row>
    <row r="8" spans="1:16141" s="13" customFormat="1" ht="30" x14ac:dyDescent="0.2">
      <c r="B8" s="22">
        <f>+B7+1</f>
        <v>2</v>
      </c>
      <c r="C8" s="23">
        <v>295</v>
      </c>
      <c r="D8" s="24" t="s">
        <v>17</v>
      </c>
      <c r="E8" s="22">
        <v>31</v>
      </c>
      <c r="F8" s="22">
        <v>1</v>
      </c>
      <c r="G8" s="25">
        <v>0</v>
      </c>
      <c r="H8" s="25">
        <v>0</v>
      </c>
      <c r="I8" s="26">
        <v>0</v>
      </c>
      <c r="J8" s="25">
        <v>11000</v>
      </c>
      <c r="K8" s="27"/>
      <c r="L8" s="26">
        <f>I8+J8-K8</f>
        <v>11000</v>
      </c>
      <c r="M8" s="28" t="s">
        <v>18</v>
      </c>
      <c r="N8" s="29"/>
    </row>
    <row r="9" spans="1:16141" s="13" customFormat="1" ht="25.5" x14ac:dyDescent="0.2">
      <c r="B9" s="22">
        <f t="shared" ref="B9:B48" si="0">+B8+1</f>
        <v>3</v>
      </c>
      <c r="C9" s="23">
        <v>322</v>
      </c>
      <c r="D9" s="30" t="s">
        <v>19</v>
      </c>
      <c r="E9" s="22">
        <v>31</v>
      </c>
      <c r="F9" s="22">
        <v>1</v>
      </c>
      <c r="G9" s="26">
        <v>5000</v>
      </c>
      <c r="H9" s="26">
        <v>0</v>
      </c>
      <c r="I9" s="26">
        <v>5000</v>
      </c>
      <c r="J9" s="26">
        <v>2000</v>
      </c>
      <c r="K9" s="27"/>
      <c r="L9" s="26">
        <f t="shared" ref="L9:L48" si="1">I9+J9-K9</f>
        <v>7000</v>
      </c>
      <c r="M9" s="28" t="s">
        <v>20</v>
      </c>
      <c r="N9" s="20"/>
    </row>
    <row r="10" spans="1:16141" s="13" customFormat="1" ht="25.5" x14ac:dyDescent="0.2">
      <c r="B10" s="22">
        <f t="shared" si="0"/>
        <v>4</v>
      </c>
      <c r="C10" s="23">
        <v>291</v>
      </c>
      <c r="D10" s="30" t="s">
        <v>21</v>
      </c>
      <c r="E10" s="22">
        <v>31</v>
      </c>
      <c r="F10" s="22">
        <v>2</v>
      </c>
      <c r="G10" s="26">
        <v>2500</v>
      </c>
      <c r="H10" s="26">
        <v>910.67</v>
      </c>
      <c r="I10" s="26">
        <v>1589.33</v>
      </c>
      <c r="J10" s="26">
        <v>3000</v>
      </c>
      <c r="K10" s="27"/>
      <c r="L10" s="26">
        <f t="shared" si="1"/>
        <v>4589.33</v>
      </c>
      <c r="M10" s="28" t="s">
        <v>22</v>
      </c>
      <c r="N10" s="20"/>
    </row>
    <row r="11" spans="1:16141" s="13" customFormat="1" ht="30" x14ac:dyDescent="0.2">
      <c r="B11" s="22">
        <f t="shared" si="0"/>
        <v>5</v>
      </c>
      <c r="C11" s="23">
        <v>295</v>
      </c>
      <c r="D11" s="30" t="s">
        <v>17</v>
      </c>
      <c r="E11" s="22">
        <v>31</v>
      </c>
      <c r="F11" s="22">
        <v>2</v>
      </c>
      <c r="G11" s="26">
        <v>0</v>
      </c>
      <c r="H11" s="26">
        <v>0</v>
      </c>
      <c r="I11" s="26">
        <v>0</v>
      </c>
      <c r="J11" s="26">
        <v>22000</v>
      </c>
      <c r="K11" s="27"/>
      <c r="L11" s="26">
        <f t="shared" si="1"/>
        <v>22000</v>
      </c>
      <c r="M11" s="28" t="s">
        <v>23</v>
      </c>
      <c r="N11" s="20"/>
    </row>
    <row r="12" spans="1:16141" s="13" customFormat="1" ht="38.25" x14ac:dyDescent="0.2">
      <c r="B12" s="22">
        <f t="shared" si="0"/>
        <v>6</v>
      </c>
      <c r="C12" s="23">
        <v>322</v>
      </c>
      <c r="D12" s="30" t="s">
        <v>19</v>
      </c>
      <c r="E12" s="22">
        <v>31</v>
      </c>
      <c r="F12" s="22">
        <v>2</v>
      </c>
      <c r="G12" s="26">
        <v>5000</v>
      </c>
      <c r="H12" s="26">
        <v>0</v>
      </c>
      <c r="I12" s="26">
        <v>5000</v>
      </c>
      <c r="J12" s="26">
        <v>2000</v>
      </c>
      <c r="K12" s="27"/>
      <c r="L12" s="26">
        <f t="shared" si="1"/>
        <v>7000</v>
      </c>
      <c r="M12" s="28" t="s">
        <v>24</v>
      </c>
      <c r="N12" s="20"/>
    </row>
    <row r="13" spans="1:16141" s="13" customFormat="1" ht="25.5" x14ac:dyDescent="0.2">
      <c r="B13" s="22">
        <f t="shared" si="0"/>
        <v>7</v>
      </c>
      <c r="C13" s="23">
        <v>328</v>
      </c>
      <c r="D13" s="30" t="s">
        <v>25</v>
      </c>
      <c r="E13" s="22">
        <v>31</v>
      </c>
      <c r="F13" s="22">
        <v>2</v>
      </c>
      <c r="G13" s="26">
        <v>40500</v>
      </c>
      <c r="H13" s="26">
        <v>1174.1099999999999</v>
      </c>
      <c r="I13" s="26">
        <v>39325.89</v>
      </c>
      <c r="J13" s="26">
        <v>40000</v>
      </c>
      <c r="K13" s="27"/>
      <c r="L13" s="26">
        <f t="shared" si="1"/>
        <v>79325.89</v>
      </c>
      <c r="M13" s="28" t="s">
        <v>26</v>
      </c>
      <c r="N13" s="20"/>
    </row>
    <row r="14" spans="1:16141" s="13" customFormat="1" ht="30" x14ac:dyDescent="0.2">
      <c r="B14" s="22">
        <f t="shared" si="0"/>
        <v>8</v>
      </c>
      <c r="C14" s="31">
        <v>268</v>
      </c>
      <c r="D14" s="32" t="s">
        <v>27</v>
      </c>
      <c r="E14" s="33">
        <v>31</v>
      </c>
      <c r="F14" s="33">
        <v>3</v>
      </c>
      <c r="G14" s="34">
        <v>1000</v>
      </c>
      <c r="H14" s="34">
        <v>145.53</v>
      </c>
      <c r="I14" s="34">
        <v>854.47</v>
      </c>
      <c r="J14" s="34">
        <v>4000</v>
      </c>
      <c r="K14" s="35"/>
      <c r="L14" s="26">
        <f t="shared" si="1"/>
        <v>4854.47</v>
      </c>
      <c r="M14" s="36" t="s">
        <v>28</v>
      </c>
      <c r="N14" s="20"/>
    </row>
    <row r="15" spans="1:16141" s="13" customFormat="1" ht="30" x14ac:dyDescent="0.2">
      <c r="B15" s="22">
        <f t="shared" si="0"/>
        <v>9</v>
      </c>
      <c r="C15" s="31">
        <v>295</v>
      </c>
      <c r="D15" s="32" t="s">
        <v>17</v>
      </c>
      <c r="E15" s="33">
        <v>31</v>
      </c>
      <c r="F15" s="33">
        <v>3</v>
      </c>
      <c r="G15" s="34">
        <v>0</v>
      </c>
      <c r="H15" s="34">
        <v>0</v>
      </c>
      <c r="I15" s="34">
        <v>0</v>
      </c>
      <c r="J15" s="34">
        <v>25000</v>
      </c>
      <c r="K15" s="35"/>
      <c r="L15" s="26">
        <f t="shared" si="1"/>
        <v>25000</v>
      </c>
      <c r="M15" s="36" t="s">
        <v>29</v>
      </c>
      <c r="N15" s="20"/>
    </row>
    <row r="16" spans="1:16141" s="13" customFormat="1" ht="25.5" x14ac:dyDescent="0.2">
      <c r="B16" s="22">
        <f t="shared" si="0"/>
        <v>10</v>
      </c>
      <c r="C16" s="31">
        <v>322</v>
      </c>
      <c r="D16" s="32" t="s">
        <v>19</v>
      </c>
      <c r="E16" s="33">
        <v>31</v>
      </c>
      <c r="F16" s="33">
        <v>3</v>
      </c>
      <c r="G16" s="34">
        <v>5000</v>
      </c>
      <c r="H16" s="34">
        <v>0</v>
      </c>
      <c r="I16" s="34">
        <v>5000</v>
      </c>
      <c r="J16" s="34">
        <v>2000</v>
      </c>
      <c r="K16" s="35"/>
      <c r="L16" s="26">
        <f t="shared" si="1"/>
        <v>7000</v>
      </c>
      <c r="M16" s="36" t="s">
        <v>30</v>
      </c>
      <c r="N16" s="20"/>
    </row>
    <row r="17" spans="2:14" s="13" customFormat="1" ht="25.5" x14ac:dyDescent="0.2">
      <c r="B17" s="22">
        <f t="shared" si="0"/>
        <v>11</v>
      </c>
      <c r="C17" s="31">
        <v>121</v>
      </c>
      <c r="D17" s="32" t="s">
        <v>31</v>
      </c>
      <c r="E17" s="33">
        <v>31</v>
      </c>
      <c r="F17" s="33">
        <v>4</v>
      </c>
      <c r="G17" s="34">
        <v>35000</v>
      </c>
      <c r="H17" s="34">
        <v>36720</v>
      </c>
      <c r="I17" s="34">
        <v>-1720</v>
      </c>
      <c r="J17" s="34">
        <v>10000</v>
      </c>
      <c r="K17" s="35"/>
      <c r="L17" s="26">
        <f t="shared" si="1"/>
        <v>8280</v>
      </c>
      <c r="M17" s="36" t="s">
        <v>32</v>
      </c>
      <c r="N17" s="20"/>
    </row>
    <row r="18" spans="2:14" s="13" customFormat="1" ht="30" x14ac:dyDescent="0.2">
      <c r="B18" s="22">
        <f t="shared" si="0"/>
        <v>12</v>
      </c>
      <c r="C18" s="31">
        <v>188</v>
      </c>
      <c r="D18" s="32" t="s">
        <v>33</v>
      </c>
      <c r="E18" s="33" t="s">
        <v>34</v>
      </c>
      <c r="F18" s="33">
        <v>4</v>
      </c>
      <c r="G18" s="34">
        <v>0</v>
      </c>
      <c r="H18" s="34">
        <v>0</v>
      </c>
      <c r="I18" s="34">
        <v>0</v>
      </c>
      <c r="J18" s="34">
        <v>60000</v>
      </c>
      <c r="K18" s="35"/>
      <c r="L18" s="26">
        <f t="shared" si="1"/>
        <v>60000</v>
      </c>
      <c r="M18" s="36" t="s">
        <v>35</v>
      </c>
      <c r="N18" s="20"/>
    </row>
    <row r="19" spans="2:14" s="13" customFormat="1" ht="30" x14ac:dyDescent="0.2">
      <c r="B19" s="22">
        <f t="shared" si="0"/>
        <v>13</v>
      </c>
      <c r="C19" s="31">
        <v>268</v>
      </c>
      <c r="D19" s="32" t="s">
        <v>27</v>
      </c>
      <c r="E19" s="33">
        <v>31</v>
      </c>
      <c r="F19" s="33">
        <v>4</v>
      </c>
      <c r="G19" s="34">
        <v>8500</v>
      </c>
      <c r="H19" s="34">
        <v>5022.26</v>
      </c>
      <c r="I19" s="34">
        <v>3477.74</v>
      </c>
      <c r="J19" s="34">
        <v>5000</v>
      </c>
      <c r="K19" s="35"/>
      <c r="L19" s="26">
        <f t="shared" si="1"/>
        <v>8477.74</v>
      </c>
      <c r="M19" s="36" t="s">
        <v>36</v>
      </c>
      <c r="N19" s="20"/>
    </row>
    <row r="20" spans="2:14" s="13" customFormat="1" ht="30" x14ac:dyDescent="0.2">
      <c r="B20" s="22">
        <f t="shared" si="0"/>
        <v>14</v>
      </c>
      <c r="C20" s="31">
        <v>295</v>
      </c>
      <c r="D20" s="32" t="s">
        <v>17</v>
      </c>
      <c r="E20" s="33">
        <v>31</v>
      </c>
      <c r="F20" s="33">
        <v>4</v>
      </c>
      <c r="G20" s="34">
        <v>0</v>
      </c>
      <c r="H20" s="34">
        <v>0</v>
      </c>
      <c r="I20" s="34">
        <v>0</v>
      </c>
      <c r="J20" s="34">
        <v>47000</v>
      </c>
      <c r="K20" s="35"/>
      <c r="L20" s="26">
        <f t="shared" si="1"/>
        <v>47000</v>
      </c>
      <c r="M20" s="36" t="s">
        <v>37</v>
      </c>
      <c r="N20" s="20"/>
    </row>
    <row r="21" spans="2:14" s="13" customFormat="1" ht="25.5" x14ac:dyDescent="0.2">
      <c r="B21" s="22">
        <f t="shared" si="0"/>
        <v>15</v>
      </c>
      <c r="C21" s="31">
        <v>328</v>
      </c>
      <c r="D21" s="32" t="s">
        <v>25</v>
      </c>
      <c r="E21" s="33">
        <v>31</v>
      </c>
      <c r="F21" s="33">
        <v>4</v>
      </c>
      <c r="G21" s="34">
        <v>56000</v>
      </c>
      <c r="H21" s="34">
        <v>6732.15</v>
      </c>
      <c r="I21" s="34">
        <v>49267.85</v>
      </c>
      <c r="J21" s="34">
        <v>80000</v>
      </c>
      <c r="K21" s="35"/>
      <c r="L21" s="26">
        <f t="shared" si="1"/>
        <v>129267.85</v>
      </c>
      <c r="M21" s="36" t="s">
        <v>38</v>
      </c>
      <c r="N21" s="20"/>
    </row>
    <row r="22" spans="2:14" s="13" customFormat="1" x14ac:dyDescent="0.2">
      <c r="B22" s="22">
        <f t="shared" si="0"/>
        <v>16</v>
      </c>
      <c r="C22" s="31">
        <v>291</v>
      </c>
      <c r="D22" s="32" t="s">
        <v>21</v>
      </c>
      <c r="E22" s="33">
        <v>31</v>
      </c>
      <c r="F22" s="33">
        <v>7</v>
      </c>
      <c r="G22" s="34">
        <v>2000</v>
      </c>
      <c r="H22" s="34">
        <v>1532.49</v>
      </c>
      <c r="I22" s="34">
        <v>467.51</v>
      </c>
      <c r="J22" s="34">
        <v>2000</v>
      </c>
      <c r="K22" s="35"/>
      <c r="L22" s="26">
        <f t="shared" si="1"/>
        <v>2467.5100000000002</v>
      </c>
      <c r="M22" s="36" t="s">
        <v>39</v>
      </c>
      <c r="N22" s="20"/>
    </row>
    <row r="23" spans="2:14" s="13" customFormat="1" ht="30" x14ac:dyDescent="0.2">
      <c r="B23" s="22">
        <f t="shared" si="0"/>
        <v>17</v>
      </c>
      <c r="C23" s="31">
        <v>295</v>
      </c>
      <c r="D23" s="32" t="s">
        <v>17</v>
      </c>
      <c r="E23" s="33">
        <v>31</v>
      </c>
      <c r="F23" s="33">
        <v>7</v>
      </c>
      <c r="G23" s="34">
        <v>0</v>
      </c>
      <c r="H23" s="34">
        <v>0</v>
      </c>
      <c r="I23" s="34">
        <v>0</v>
      </c>
      <c r="J23" s="34">
        <v>22000</v>
      </c>
      <c r="K23" s="35"/>
      <c r="L23" s="26">
        <f t="shared" si="1"/>
        <v>22000</v>
      </c>
      <c r="M23" s="36" t="s">
        <v>40</v>
      </c>
      <c r="N23" s="20"/>
    </row>
    <row r="24" spans="2:14" s="13" customFormat="1" ht="30" x14ac:dyDescent="0.2">
      <c r="B24" s="22">
        <f t="shared" si="0"/>
        <v>18</v>
      </c>
      <c r="C24" s="31">
        <v>268</v>
      </c>
      <c r="D24" s="32" t="s">
        <v>15</v>
      </c>
      <c r="E24" s="33">
        <v>31</v>
      </c>
      <c r="F24" s="33">
        <v>8</v>
      </c>
      <c r="G24" s="34">
        <v>13000</v>
      </c>
      <c r="H24" s="34">
        <v>1354.5</v>
      </c>
      <c r="I24" s="34">
        <v>11645.5</v>
      </c>
      <c r="J24" s="34">
        <v>12000</v>
      </c>
      <c r="K24" s="35"/>
      <c r="L24" s="26">
        <f t="shared" si="1"/>
        <v>23645.5</v>
      </c>
      <c r="M24" s="36" t="s">
        <v>41</v>
      </c>
      <c r="N24" s="20"/>
    </row>
    <row r="25" spans="2:14" s="13" customFormat="1" ht="30" x14ac:dyDescent="0.2">
      <c r="B25" s="22">
        <f t="shared" si="0"/>
        <v>19</v>
      </c>
      <c r="C25" s="31">
        <v>268</v>
      </c>
      <c r="D25" s="32" t="s">
        <v>27</v>
      </c>
      <c r="E25" s="33">
        <v>31</v>
      </c>
      <c r="F25" s="33">
        <v>8</v>
      </c>
      <c r="G25" s="34">
        <v>13000</v>
      </c>
      <c r="H25" s="34">
        <v>1354.5</v>
      </c>
      <c r="I25" s="34">
        <v>11645.5</v>
      </c>
      <c r="J25" s="34">
        <v>12000</v>
      </c>
      <c r="K25" s="35"/>
      <c r="L25" s="26">
        <f t="shared" si="1"/>
        <v>23645.5</v>
      </c>
      <c r="M25" s="36" t="s">
        <v>42</v>
      </c>
      <c r="N25" s="20"/>
    </row>
    <row r="26" spans="2:14" s="13" customFormat="1" ht="25.5" x14ac:dyDescent="0.2">
      <c r="B26" s="22">
        <f t="shared" si="0"/>
        <v>20</v>
      </c>
      <c r="C26" s="31">
        <v>284</v>
      </c>
      <c r="D26" s="32" t="s">
        <v>43</v>
      </c>
      <c r="E26" s="33" t="s">
        <v>34</v>
      </c>
      <c r="F26" s="33">
        <v>8</v>
      </c>
      <c r="G26" s="34">
        <v>0</v>
      </c>
      <c r="H26" s="34">
        <v>0</v>
      </c>
      <c r="I26" s="34">
        <v>0</v>
      </c>
      <c r="J26" s="34">
        <v>10000</v>
      </c>
      <c r="K26" s="35"/>
      <c r="L26" s="26">
        <f t="shared" si="1"/>
        <v>10000</v>
      </c>
      <c r="M26" s="36" t="s">
        <v>44</v>
      </c>
      <c r="N26" s="20"/>
    </row>
    <row r="27" spans="2:14" s="13" customFormat="1" ht="30" x14ac:dyDescent="0.2">
      <c r="B27" s="22">
        <f t="shared" si="0"/>
        <v>21</v>
      </c>
      <c r="C27" s="31">
        <v>292</v>
      </c>
      <c r="D27" s="32" t="s">
        <v>45</v>
      </c>
      <c r="E27" s="33">
        <v>31</v>
      </c>
      <c r="F27" s="33">
        <v>8</v>
      </c>
      <c r="G27" s="34">
        <v>3500</v>
      </c>
      <c r="H27" s="34">
        <v>2354.73</v>
      </c>
      <c r="I27" s="34">
        <v>1145.27</v>
      </c>
      <c r="J27" s="34">
        <v>3000</v>
      </c>
      <c r="K27" s="35"/>
      <c r="L27" s="26">
        <f t="shared" si="1"/>
        <v>4145.2700000000004</v>
      </c>
      <c r="M27" s="36" t="s">
        <v>46</v>
      </c>
      <c r="N27" s="20"/>
    </row>
    <row r="28" spans="2:14" s="13" customFormat="1" ht="30" x14ac:dyDescent="0.2">
      <c r="B28" s="22">
        <f t="shared" si="0"/>
        <v>22</v>
      </c>
      <c r="C28" s="31">
        <v>295</v>
      </c>
      <c r="D28" s="32" t="s">
        <v>17</v>
      </c>
      <c r="E28" s="33">
        <v>31</v>
      </c>
      <c r="F28" s="33">
        <v>8</v>
      </c>
      <c r="G28" s="34">
        <v>12000</v>
      </c>
      <c r="H28" s="34">
        <v>17176.330000000002</v>
      </c>
      <c r="I28" s="34">
        <v>-5176.33</v>
      </c>
      <c r="J28" s="34">
        <v>48000</v>
      </c>
      <c r="K28" s="35"/>
      <c r="L28" s="26">
        <f t="shared" si="1"/>
        <v>42823.67</v>
      </c>
      <c r="M28" s="36" t="s">
        <v>47</v>
      </c>
      <c r="N28" s="20"/>
    </row>
    <row r="29" spans="2:14" s="13" customFormat="1" ht="30" x14ac:dyDescent="0.2">
      <c r="B29" s="22">
        <f t="shared" si="0"/>
        <v>23</v>
      </c>
      <c r="C29" s="31">
        <v>295</v>
      </c>
      <c r="D29" s="32" t="s">
        <v>17</v>
      </c>
      <c r="E29" s="33">
        <v>31</v>
      </c>
      <c r="F29" s="33">
        <v>9</v>
      </c>
      <c r="G29" s="34">
        <v>0</v>
      </c>
      <c r="H29" s="34">
        <v>0</v>
      </c>
      <c r="I29" s="34">
        <v>0</v>
      </c>
      <c r="J29" s="34">
        <v>3500</v>
      </c>
      <c r="K29" s="35"/>
      <c r="L29" s="26">
        <f t="shared" si="1"/>
        <v>3500</v>
      </c>
      <c r="M29" s="36" t="s">
        <v>48</v>
      </c>
      <c r="N29" s="20"/>
    </row>
    <row r="30" spans="2:14" s="13" customFormat="1" ht="25.5" x14ac:dyDescent="0.2">
      <c r="B30" s="22">
        <f t="shared" si="0"/>
        <v>24</v>
      </c>
      <c r="C30" s="31">
        <v>141</v>
      </c>
      <c r="D30" s="32" t="s">
        <v>49</v>
      </c>
      <c r="E30" s="33">
        <v>31</v>
      </c>
      <c r="F30" s="33">
        <v>11</v>
      </c>
      <c r="G30" s="34">
        <v>3000</v>
      </c>
      <c r="H30" s="34">
        <v>2080.38</v>
      </c>
      <c r="I30" s="34">
        <v>919.62</v>
      </c>
      <c r="J30" s="34">
        <v>2500</v>
      </c>
      <c r="K30" s="35"/>
      <c r="L30" s="26">
        <f t="shared" si="1"/>
        <v>3419.62</v>
      </c>
      <c r="M30" s="36" t="s">
        <v>50</v>
      </c>
      <c r="N30" s="20"/>
    </row>
    <row r="31" spans="2:14" s="13" customFormat="1" ht="25.5" x14ac:dyDescent="0.2">
      <c r="B31" s="22">
        <f t="shared" si="0"/>
        <v>25</v>
      </c>
      <c r="C31" s="31">
        <v>158</v>
      </c>
      <c r="D31" s="32" t="s">
        <v>51</v>
      </c>
      <c r="E31" s="33">
        <v>31</v>
      </c>
      <c r="F31" s="33">
        <v>11</v>
      </c>
      <c r="G31" s="34">
        <v>15000</v>
      </c>
      <c r="H31" s="34">
        <v>348.21</v>
      </c>
      <c r="I31" s="34">
        <v>14651.79</v>
      </c>
      <c r="J31" s="34">
        <v>5000</v>
      </c>
      <c r="K31" s="35"/>
      <c r="L31" s="26">
        <f t="shared" si="1"/>
        <v>19651.79</v>
      </c>
      <c r="M31" s="36" t="s">
        <v>52</v>
      </c>
      <c r="N31" s="20"/>
    </row>
    <row r="32" spans="2:14" s="13" customFormat="1" ht="30" x14ac:dyDescent="0.2">
      <c r="B32" s="22">
        <f t="shared" si="0"/>
        <v>26</v>
      </c>
      <c r="C32" s="31">
        <v>268</v>
      </c>
      <c r="D32" s="32" t="s">
        <v>27</v>
      </c>
      <c r="E32" s="33">
        <v>31</v>
      </c>
      <c r="F32" s="33">
        <v>11</v>
      </c>
      <c r="G32" s="34">
        <v>1000</v>
      </c>
      <c r="H32" s="34">
        <v>457.14</v>
      </c>
      <c r="I32" s="34">
        <v>542.86</v>
      </c>
      <c r="J32" s="34">
        <v>1500</v>
      </c>
      <c r="K32" s="35"/>
      <c r="L32" s="26">
        <f t="shared" si="1"/>
        <v>2042.8600000000001</v>
      </c>
      <c r="M32" s="36" t="s">
        <v>53</v>
      </c>
      <c r="N32" s="20"/>
    </row>
    <row r="33" spans="2:14" s="13" customFormat="1" x14ac:dyDescent="0.2">
      <c r="B33" s="22">
        <f t="shared" si="0"/>
        <v>27</v>
      </c>
      <c r="C33" s="31">
        <v>291</v>
      </c>
      <c r="D33" s="32" t="s">
        <v>21</v>
      </c>
      <c r="E33" s="33">
        <v>31</v>
      </c>
      <c r="F33" s="33">
        <v>11</v>
      </c>
      <c r="G33" s="34">
        <v>1500</v>
      </c>
      <c r="H33" s="34">
        <v>1352.09</v>
      </c>
      <c r="I33" s="34">
        <v>147.91</v>
      </c>
      <c r="J33" s="34">
        <v>2000</v>
      </c>
      <c r="K33" s="35"/>
      <c r="L33" s="26">
        <f t="shared" si="1"/>
        <v>2147.91</v>
      </c>
      <c r="M33" s="36" t="s">
        <v>54</v>
      </c>
      <c r="N33" s="20"/>
    </row>
    <row r="34" spans="2:14" s="13" customFormat="1" ht="30" x14ac:dyDescent="0.2">
      <c r="B34" s="22">
        <f t="shared" si="0"/>
        <v>28</v>
      </c>
      <c r="C34" s="31">
        <v>295</v>
      </c>
      <c r="D34" s="32" t="s">
        <v>17</v>
      </c>
      <c r="E34" s="33">
        <v>31</v>
      </c>
      <c r="F34" s="33">
        <v>11</v>
      </c>
      <c r="G34" s="34">
        <v>0</v>
      </c>
      <c r="H34" s="34">
        <v>0</v>
      </c>
      <c r="I34" s="34">
        <v>0</v>
      </c>
      <c r="J34" s="34">
        <v>14000</v>
      </c>
      <c r="K34" s="35"/>
      <c r="L34" s="26">
        <f t="shared" si="1"/>
        <v>14000</v>
      </c>
      <c r="M34" s="36" t="s">
        <v>55</v>
      </c>
      <c r="N34" s="20"/>
    </row>
    <row r="35" spans="2:14" s="13" customFormat="1" ht="25.5" x14ac:dyDescent="0.2">
      <c r="B35" s="22">
        <f t="shared" si="0"/>
        <v>29</v>
      </c>
      <c r="C35" s="31">
        <v>328</v>
      </c>
      <c r="D35" s="32" t="s">
        <v>25</v>
      </c>
      <c r="E35" s="33">
        <v>31</v>
      </c>
      <c r="F35" s="33">
        <v>11</v>
      </c>
      <c r="G35" s="34">
        <v>22000</v>
      </c>
      <c r="H35" s="34">
        <v>0</v>
      </c>
      <c r="I35" s="34">
        <v>22000</v>
      </c>
      <c r="J35" s="34">
        <v>15000</v>
      </c>
      <c r="K35" s="35"/>
      <c r="L35" s="26">
        <f t="shared" si="1"/>
        <v>37000</v>
      </c>
      <c r="M35" s="36" t="s">
        <v>56</v>
      </c>
      <c r="N35" s="20"/>
    </row>
    <row r="36" spans="2:14" s="13" customFormat="1" ht="51" x14ac:dyDescent="0.2">
      <c r="B36" s="22">
        <f t="shared" si="0"/>
        <v>30</v>
      </c>
      <c r="C36" s="31">
        <v>121</v>
      </c>
      <c r="D36" s="32" t="s">
        <v>31</v>
      </c>
      <c r="E36" s="33">
        <v>31</v>
      </c>
      <c r="F36" s="33">
        <v>12</v>
      </c>
      <c r="G36" s="34">
        <v>3000</v>
      </c>
      <c r="H36" s="34">
        <v>45484.36</v>
      </c>
      <c r="I36" s="34">
        <v>-42484.36</v>
      </c>
      <c r="J36" s="34">
        <v>505000</v>
      </c>
      <c r="K36" s="35"/>
      <c r="L36" s="26">
        <f t="shared" si="1"/>
        <v>462515.64</v>
      </c>
      <c r="M36" s="36" t="s">
        <v>57</v>
      </c>
      <c r="N36" s="20"/>
    </row>
    <row r="37" spans="2:14" s="13" customFormat="1" ht="51" x14ac:dyDescent="0.2">
      <c r="B37" s="22">
        <f t="shared" si="0"/>
        <v>31</v>
      </c>
      <c r="C37" s="31">
        <v>195</v>
      </c>
      <c r="D37" s="32" t="s">
        <v>58</v>
      </c>
      <c r="E37" s="33">
        <v>31</v>
      </c>
      <c r="F37" s="33">
        <v>12</v>
      </c>
      <c r="G37" s="34">
        <v>8000</v>
      </c>
      <c r="H37" s="34">
        <v>218.15</v>
      </c>
      <c r="I37" s="34">
        <v>7781.85</v>
      </c>
      <c r="J37" s="34">
        <v>15000</v>
      </c>
      <c r="K37" s="35"/>
      <c r="L37" s="26">
        <f t="shared" si="1"/>
        <v>22781.85</v>
      </c>
      <c r="M37" s="36" t="s">
        <v>59</v>
      </c>
      <c r="N37" s="20"/>
    </row>
    <row r="38" spans="2:14" s="13" customFormat="1" x14ac:dyDescent="0.2">
      <c r="B38" s="22">
        <f t="shared" si="0"/>
        <v>32</v>
      </c>
      <c r="C38" s="31">
        <v>267</v>
      </c>
      <c r="D38" s="32" t="s">
        <v>60</v>
      </c>
      <c r="E38" s="33">
        <v>31</v>
      </c>
      <c r="F38" s="33">
        <v>12</v>
      </c>
      <c r="G38" s="34">
        <v>2000</v>
      </c>
      <c r="H38" s="34">
        <v>1566.07</v>
      </c>
      <c r="I38" s="34">
        <v>433.93</v>
      </c>
      <c r="J38" s="34">
        <v>2000</v>
      </c>
      <c r="K38" s="35"/>
      <c r="L38" s="26">
        <f t="shared" si="1"/>
        <v>2433.9299999999998</v>
      </c>
      <c r="M38" s="36" t="s">
        <v>61</v>
      </c>
      <c r="N38" s="20"/>
    </row>
    <row r="39" spans="2:14" s="13" customFormat="1" ht="30" x14ac:dyDescent="0.2">
      <c r="B39" s="22">
        <f t="shared" si="0"/>
        <v>33</v>
      </c>
      <c r="C39" s="31">
        <v>268</v>
      </c>
      <c r="D39" s="32" t="s">
        <v>27</v>
      </c>
      <c r="E39" s="33">
        <v>31</v>
      </c>
      <c r="F39" s="33">
        <v>12</v>
      </c>
      <c r="G39" s="34">
        <v>1000</v>
      </c>
      <c r="H39" s="34">
        <v>35.71</v>
      </c>
      <c r="I39" s="34">
        <v>964.29</v>
      </c>
      <c r="J39" s="34">
        <v>1000</v>
      </c>
      <c r="K39" s="35"/>
      <c r="L39" s="26">
        <f t="shared" si="1"/>
        <v>1964.29</v>
      </c>
      <c r="M39" s="36" t="s">
        <v>62</v>
      </c>
      <c r="N39" s="20"/>
    </row>
    <row r="40" spans="2:14" s="13" customFormat="1" ht="25.5" x14ac:dyDescent="0.2">
      <c r="B40" s="22">
        <f t="shared" si="0"/>
        <v>34</v>
      </c>
      <c r="C40" s="31">
        <v>291</v>
      </c>
      <c r="D40" s="32" t="s">
        <v>21</v>
      </c>
      <c r="E40" s="33">
        <v>31</v>
      </c>
      <c r="F40" s="33">
        <v>12</v>
      </c>
      <c r="G40" s="34">
        <v>5500</v>
      </c>
      <c r="H40" s="34">
        <v>2636.17</v>
      </c>
      <c r="I40" s="34">
        <v>2863.83</v>
      </c>
      <c r="J40" s="34">
        <v>5000</v>
      </c>
      <c r="K40" s="35"/>
      <c r="L40" s="26">
        <f t="shared" si="1"/>
        <v>7863.83</v>
      </c>
      <c r="M40" s="36" t="s">
        <v>63</v>
      </c>
      <c r="N40" s="20"/>
    </row>
    <row r="41" spans="2:14" s="13" customFormat="1" ht="30" x14ac:dyDescent="0.2">
      <c r="B41" s="22">
        <f t="shared" si="0"/>
        <v>35</v>
      </c>
      <c r="C41" s="31">
        <v>295</v>
      </c>
      <c r="D41" s="32" t="s">
        <v>17</v>
      </c>
      <c r="E41" s="33">
        <v>31</v>
      </c>
      <c r="F41" s="33">
        <v>12</v>
      </c>
      <c r="G41" s="34">
        <v>0</v>
      </c>
      <c r="H41" s="34">
        <v>0</v>
      </c>
      <c r="I41" s="34">
        <v>0</v>
      </c>
      <c r="J41" s="34">
        <v>5000</v>
      </c>
      <c r="K41" s="35"/>
      <c r="L41" s="26">
        <f t="shared" si="1"/>
        <v>5000</v>
      </c>
      <c r="M41" s="36" t="s">
        <v>64</v>
      </c>
      <c r="N41" s="20"/>
    </row>
    <row r="42" spans="2:14" s="13" customFormat="1" ht="45" x14ac:dyDescent="0.2">
      <c r="B42" s="22">
        <f t="shared" si="0"/>
        <v>36</v>
      </c>
      <c r="C42" s="31">
        <v>297</v>
      </c>
      <c r="D42" s="32" t="s">
        <v>65</v>
      </c>
      <c r="E42" s="33">
        <v>31</v>
      </c>
      <c r="F42" s="33">
        <v>12</v>
      </c>
      <c r="G42" s="34">
        <v>500</v>
      </c>
      <c r="H42" s="34">
        <v>437.49</v>
      </c>
      <c r="I42" s="34">
        <v>62.51</v>
      </c>
      <c r="J42" s="34">
        <v>1000</v>
      </c>
      <c r="K42" s="35"/>
      <c r="L42" s="26">
        <f t="shared" si="1"/>
        <v>1062.51</v>
      </c>
      <c r="M42" s="36" t="s">
        <v>66</v>
      </c>
      <c r="N42" s="20"/>
    </row>
    <row r="43" spans="2:14" s="13" customFormat="1" ht="25.5" x14ac:dyDescent="0.2">
      <c r="B43" s="22">
        <f t="shared" si="0"/>
        <v>37</v>
      </c>
      <c r="C43" s="31">
        <v>298</v>
      </c>
      <c r="D43" s="32" t="s">
        <v>67</v>
      </c>
      <c r="E43" s="33">
        <v>31</v>
      </c>
      <c r="F43" s="33">
        <v>12</v>
      </c>
      <c r="G43" s="34">
        <v>1000</v>
      </c>
      <c r="H43" s="34">
        <v>705.36</v>
      </c>
      <c r="I43" s="34">
        <v>294.64</v>
      </c>
      <c r="J43" s="34">
        <v>1000</v>
      </c>
      <c r="K43" s="35"/>
      <c r="L43" s="26">
        <f t="shared" si="1"/>
        <v>1294.6399999999999</v>
      </c>
      <c r="M43" s="36" t="s">
        <v>68</v>
      </c>
      <c r="N43" s="20"/>
    </row>
    <row r="44" spans="2:14" s="13" customFormat="1" ht="25.5" x14ac:dyDescent="0.2">
      <c r="B44" s="22">
        <f t="shared" si="0"/>
        <v>38</v>
      </c>
      <c r="C44" s="31">
        <v>189</v>
      </c>
      <c r="D44" s="32" t="s">
        <v>69</v>
      </c>
      <c r="E44" s="33">
        <v>32</v>
      </c>
      <c r="F44" s="33">
        <v>2</v>
      </c>
      <c r="G44" s="34">
        <v>160000</v>
      </c>
      <c r="H44" s="34">
        <v>0</v>
      </c>
      <c r="I44" s="34">
        <v>160000</v>
      </c>
      <c r="J44" s="34"/>
      <c r="K44" s="35">
        <v>100000</v>
      </c>
      <c r="L44" s="26">
        <f t="shared" si="1"/>
        <v>60000</v>
      </c>
      <c r="M44" s="37" t="s">
        <v>70</v>
      </c>
      <c r="N44" s="20"/>
    </row>
    <row r="45" spans="2:14" s="13" customFormat="1" ht="25.5" x14ac:dyDescent="0.2">
      <c r="B45" s="22">
        <f t="shared" si="0"/>
        <v>39</v>
      </c>
      <c r="C45" s="31">
        <v>189</v>
      </c>
      <c r="D45" s="32" t="s">
        <v>69</v>
      </c>
      <c r="E45" s="33">
        <v>32</v>
      </c>
      <c r="F45" s="33">
        <v>3</v>
      </c>
      <c r="G45" s="34">
        <v>456100</v>
      </c>
      <c r="H45" s="34">
        <v>0</v>
      </c>
      <c r="I45" s="34">
        <v>456100</v>
      </c>
      <c r="J45" s="34"/>
      <c r="K45" s="35">
        <v>366500</v>
      </c>
      <c r="L45" s="26">
        <f t="shared" si="1"/>
        <v>89600</v>
      </c>
      <c r="M45" s="37" t="s">
        <v>70</v>
      </c>
      <c r="N45" s="20"/>
    </row>
    <row r="46" spans="2:14" s="13" customFormat="1" ht="25.5" x14ac:dyDescent="0.2">
      <c r="B46" s="22">
        <f t="shared" si="0"/>
        <v>40</v>
      </c>
      <c r="C46" s="31">
        <v>322</v>
      </c>
      <c r="D46" s="32" t="s">
        <v>19</v>
      </c>
      <c r="E46" s="33">
        <v>31</v>
      </c>
      <c r="F46" s="33">
        <v>4</v>
      </c>
      <c r="G46" s="34">
        <v>131000</v>
      </c>
      <c r="H46" s="34">
        <v>1785.72</v>
      </c>
      <c r="I46" s="34">
        <v>129214.28</v>
      </c>
      <c r="J46" s="34"/>
      <c r="K46" s="35">
        <v>6000</v>
      </c>
      <c r="L46" s="26">
        <f t="shared" si="1"/>
        <v>123214.28</v>
      </c>
      <c r="M46" s="37" t="s">
        <v>71</v>
      </c>
      <c r="N46" s="20"/>
    </row>
    <row r="47" spans="2:14" s="13" customFormat="1" ht="25.5" x14ac:dyDescent="0.2">
      <c r="B47" s="22">
        <f t="shared" si="0"/>
        <v>41</v>
      </c>
      <c r="C47" s="31">
        <v>189</v>
      </c>
      <c r="D47" s="32" t="s">
        <v>69</v>
      </c>
      <c r="E47" s="33">
        <v>32</v>
      </c>
      <c r="F47" s="33">
        <v>12</v>
      </c>
      <c r="G47" s="34">
        <v>336000</v>
      </c>
      <c r="H47" s="34">
        <v>0</v>
      </c>
      <c r="I47" s="34">
        <v>336000</v>
      </c>
      <c r="J47" s="34"/>
      <c r="K47" s="35">
        <v>336000</v>
      </c>
      <c r="L47" s="26">
        <f t="shared" si="1"/>
        <v>0</v>
      </c>
      <c r="M47" s="37" t="s">
        <v>70</v>
      </c>
      <c r="N47" s="20"/>
    </row>
    <row r="48" spans="2:14" s="13" customFormat="1" ht="25.5" x14ac:dyDescent="0.2">
      <c r="B48" s="22">
        <f t="shared" si="0"/>
        <v>42</v>
      </c>
      <c r="C48" s="31">
        <v>189</v>
      </c>
      <c r="D48" s="32" t="s">
        <v>69</v>
      </c>
      <c r="E48" s="33">
        <v>32</v>
      </c>
      <c r="F48" s="33">
        <v>4</v>
      </c>
      <c r="G48" s="34">
        <v>250000</v>
      </c>
      <c r="H48" s="34">
        <v>0</v>
      </c>
      <c r="I48" s="34">
        <v>250000</v>
      </c>
      <c r="J48" s="34"/>
      <c r="K48" s="35">
        <v>200000</v>
      </c>
      <c r="L48" s="26">
        <f t="shared" si="1"/>
        <v>50000</v>
      </c>
      <c r="M48" s="37" t="s">
        <v>70</v>
      </c>
      <c r="N48" s="20"/>
    </row>
    <row r="49" spans="2:13" ht="15.75" customHeight="1" thickBot="1" x14ac:dyDescent="0.3">
      <c r="B49" s="38"/>
      <c r="C49" s="39"/>
      <c r="D49" s="40" t="s">
        <v>72</v>
      </c>
      <c r="E49" s="39"/>
      <c r="F49" s="39"/>
      <c r="G49" s="41"/>
      <c r="H49" s="42"/>
      <c r="I49" s="43"/>
      <c r="J49" s="44">
        <f>ROUND(SUM(J7:J48),2)</f>
        <v>1008500</v>
      </c>
      <c r="K49" s="44">
        <f>ROUND(SUM(K7:K48),2)</f>
        <v>1008500</v>
      </c>
      <c r="L49" s="45" t="s">
        <v>73</v>
      </c>
      <c r="M49" s="46"/>
    </row>
    <row r="50" spans="2:13" x14ac:dyDescent="0.25">
      <c r="J50" s="47"/>
      <c r="K50" s="48">
        <f>+J49-K49</f>
        <v>0</v>
      </c>
    </row>
  </sheetData>
  <mergeCells count="3">
    <mergeCell ref="B2:M2"/>
    <mergeCell ref="B3:M3"/>
    <mergeCell ref="J5:K5"/>
  </mergeCells>
  <pageMargins left="0" right="0" top="0.15748031496062992" bottom="0.15748031496062992" header="0.31496062992125984" footer="0.31496062992125984"/>
  <pageSetup paperSize="9" scale="5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CNEE-2-2020</vt:lpstr>
      <vt:lpstr>'TRANS CNEE-2-2020'!Área_de_impresión</vt:lpstr>
      <vt:lpstr>'TRANS CNEE-2-2020'!Títulos_a_imprimir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2020-05-14T19:18:26Z</dcterms:created>
  <dcterms:modified xsi:type="dcterms:W3CDTF">2020-06-11T20:39:19Z</dcterms:modified>
</cp:coreProperties>
</file>